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19425" windowHeight="10305"/>
  </bookViews>
  <sheets>
    <sheet name="Formato" sheetId="6" r:id="rId1"/>
    <sheet name="Control de Cambios" sheetId="7" r:id="rId2"/>
  </sheets>
  <definedNames>
    <definedName name="_xlnm._FilterDatabase" localSheetId="0" hidden="1">Formato!$B$8:$H$49</definedName>
    <definedName name="_xlnm.Print_Area" localSheetId="0">Formato!$B$2:$BF$85</definedName>
    <definedName name="_xlnm.Print_Titles" localSheetId="0">Formato!$7:$8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6" l="1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BD80" i="6"/>
  <c r="I80" i="6"/>
  <c r="BC79" i="6"/>
  <c r="BD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I79" i="6"/>
  <c r="K82" i="6" l="1"/>
  <c r="BE35" i="6"/>
  <c r="BE36" i="6"/>
  <c r="BE48" i="6"/>
  <c r="BE49" i="6"/>
  <c r="BE26" i="6"/>
  <c r="BE27" i="6"/>
  <c r="BE28" i="6"/>
  <c r="BE29" i="6"/>
  <c r="BE30" i="6"/>
  <c r="BE31" i="6"/>
  <c r="BE32" i="6"/>
  <c r="BE33" i="6"/>
  <c r="BE34" i="6"/>
  <c r="K81" i="6" l="1"/>
  <c r="BE18" i="6"/>
  <c r="BE17" i="6"/>
  <c r="BE25" i="6"/>
  <c r="BE24" i="6"/>
  <c r="BE23" i="6"/>
  <c r="BE22" i="6"/>
  <c r="BE21" i="6"/>
  <c r="BE20" i="6"/>
  <c r="BE19" i="6"/>
  <c r="BE16" i="6"/>
  <c r="BE15" i="6"/>
  <c r="BE14" i="6"/>
  <c r="BE13" i="6"/>
  <c r="BE12" i="6"/>
  <c r="BE11" i="6"/>
  <c r="BF17" i="6" l="1"/>
  <c r="AI81" i="6"/>
  <c r="BF25" i="6"/>
  <c r="BF23" i="6"/>
  <c r="AA82" i="6"/>
  <c r="AY81" i="6"/>
  <c r="S81" i="6"/>
  <c r="AQ82" i="6"/>
  <c r="BF11" i="6"/>
  <c r="BF13" i="6"/>
  <c r="BF15" i="6"/>
  <c r="BF19" i="6"/>
  <c r="BF21" i="6"/>
  <c r="AQ81" i="6"/>
  <c r="AA81" i="6"/>
  <c r="AY82" i="6"/>
  <c r="AI82" i="6"/>
  <c r="S82" i="6"/>
  <c r="BC82" i="6"/>
  <c r="AU82" i="6"/>
  <c r="AM82" i="6"/>
  <c r="AE82" i="6"/>
  <c r="W82" i="6"/>
  <c r="O82" i="6"/>
  <c r="BC81" i="6"/>
  <c r="AU81" i="6"/>
  <c r="AM81" i="6"/>
  <c r="AE81" i="6"/>
  <c r="W81" i="6"/>
  <c r="O81" i="6"/>
  <c r="L91" i="6" l="1"/>
  <c r="L93" i="6" s="1"/>
  <c r="AU83" i="6"/>
  <c r="AY83" i="6"/>
  <c r="AI83" i="6"/>
  <c r="AE83" i="6"/>
  <c r="O83" i="6"/>
  <c r="AQ83" i="6"/>
  <c r="L90" i="6"/>
  <c r="O90" i="6" s="1"/>
  <c r="K83" i="6"/>
  <c r="AA83" i="6"/>
  <c r="S83" i="6"/>
  <c r="W83" i="6"/>
  <c r="AM83" i="6"/>
  <c r="BC83" i="6"/>
  <c r="L92" i="6" l="1"/>
  <c r="O92" i="6" s="1"/>
  <c r="O91" i="6"/>
  <c r="O93" i="6" s="1"/>
</calcChain>
</file>

<file path=xl/sharedStrings.xml><?xml version="1.0" encoding="utf-8"?>
<sst xmlns="http://schemas.openxmlformats.org/spreadsheetml/2006/main" count="282" uniqueCount="130">
  <si>
    <t>ACTIVIDAD</t>
  </si>
  <si>
    <t>RESPONSABLE</t>
  </si>
  <si>
    <t>TOTAL ACTIVIDADES EJECUTADAS POR SEMANA</t>
  </si>
  <si>
    <t>TOTAL ACTIVIDADES PROGRAMADAS POR SEMANA</t>
  </si>
  <si>
    <t>TOTAL ACTIVIDADES PROGRAMADAS POR MES</t>
  </si>
  <si>
    <t>TOTAL ACTIVIDADES EJECUTADAS POR MES</t>
  </si>
  <si>
    <t>MAYO</t>
  </si>
  <si>
    <t>JUNIO</t>
  </si>
  <si>
    <t>OCTUBRE</t>
  </si>
  <si>
    <t>NOVIEMBRE</t>
  </si>
  <si>
    <t>ACTIVIDADES PROGRAMADAS VS CUMPLIDAS</t>
  </si>
  <si>
    <t>SEMANA</t>
  </si>
  <si>
    <t>CUMPLIMIENTO MENSUAL (%)</t>
  </si>
  <si>
    <t>P</t>
  </si>
  <si>
    <t>E</t>
  </si>
  <si>
    <t>ÍTEM</t>
  </si>
  <si>
    <t>PERIODICIDAD</t>
  </si>
  <si>
    <t>MAY</t>
  </si>
  <si>
    <t>JUN</t>
  </si>
  <si>
    <t>JUL</t>
  </si>
  <si>
    <t>OCT</t>
  </si>
  <si>
    <t>NOV</t>
  </si>
  <si>
    <t>DIC</t>
  </si>
  <si>
    <t>AVANCE CRONOGRAMA</t>
  </si>
  <si>
    <t>SEPTIEMBRE</t>
  </si>
  <si>
    <t>JULIO</t>
  </si>
  <si>
    <t>AGOSTO</t>
  </si>
  <si>
    <t>DICIEMBRE</t>
  </si>
  <si>
    <t>AGO</t>
  </si>
  <si>
    <t>SEP</t>
  </si>
  <si>
    <t>ENERO</t>
  </si>
  <si>
    <t>FEBRERO</t>
  </si>
  <si>
    <t>MARZO</t>
  </si>
  <si>
    <t>ABRIL</t>
  </si>
  <si>
    <t>ENE</t>
  </si>
  <si>
    <t>FEB</t>
  </si>
  <si>
    <t>MAR</t>
  </si>
  <si>
    <t>ABR</t>
  </si>
  <si>
    <t>ALCANCE</t>
  </si>
  <si>
    <t>FECHA</t>
  </si>
  <si>
    <t xml:space="preserve">ESTADO DE LA ACTIVIDAD </t>
  </si>
  <si>
    <t>ACUMULADO ANUAL</t>
  </si>
  <si>
    <t>N</t>
  </si>
  <si>
    <t>%</t>
  </si>
  <si>
    <t xml:space="preserve">Programado </t>
  </si>
  <si>
    <t xml:space="preserve">Ejecutado </t>
  </si>
  <si>
    <t xml:space="preserve">Total Actividades </t>
  </si>
  <si>
    <t>Pendientes</t>
  </si>
  <si>
    <t>FORMATO CRONOGRAMA DE ACTIVIDADES EN GESTIÓN AMBIENTAL ANUAL</t>
  </si>
  <si>
    <r>
      <rPr>
        <b/>
        <sz val="12"/>
        <rFont val="Arial"/>
        <family val="2"/>
      </rPr>
      <t>E.S.E. HOSPITAL DEL ROSARIO</t>
    </r>
    <r>
      <rPr>
        <sz val="12"/>
        <rFont val="Arial"/>
        <family val="2"/>
      </rPr>
      <t xml:space="preserve">
"Recuperar tu salud es nuestra prioridad"</t>
    </r>
  </si>
  <si>
    <t>PAGINA 1</t>
  </si>
  <si>
    <t xml:space="preserve">CONTROL DE CAMBIOS </t>
  </si>
  <si>
    <t>DESCRIPCION</t>
  </si>
  <si>
    <t>VERSION</t>
  </si>
  <si>
    <t>Elaboracion del documento</t>
  </si>
  <si>
    <t>v1</t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</si>
  <si>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 Herminda Katerine Puentes
</t>
    </r>
    <r>
      <rPr>
        <b/>
        <sz val="10"/>
        <color indexed="8"/>
        <rFont val="Arial"/>
        <family val="2"/>
      </rPr>
      <t xml:space="preserve">CARGO: </t>
    </r>
    <r>
      <rPr>
        <sz val="10"/>
        <color indexed="8"/>
        <rFont val="Arial"/>
        <family val="2"/>
      </rPr>
      <t>Ingeniera Ambiental</t>
    </r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</si>
  <si>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Maria Paula Ruiz Triana / Diana Bedoya Barco
</t>
    </r>
    <r>
      <rPr>
        <b/>
        <sz val="10"/>
        <color indexed="8"/>
        <rFont val="Arial"/>
        <family val="2"/>
      </rPr>
      <t>CARGO:</t>
    </r>
    <r>
      <rPr>
        <sz val="10"/>
        <color indexed="8"/>
        <rFont val="Arial"/>
        <family val="2"/>
      </rPr>
      <t xml:space="preserve"> Profesional Apoyo Calidad / Asesora Gestión Documental</t>
    </r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</si>
  <si>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 Nelson Leonardo Fierro Gonzalez
</t>
    </r>
    <r>
      <rPr>
        <b/>
        <sz val="10"/>
        <color indexed="8"/>
        <rFont val="Arial"/>
        <family val="2"/>
      </rPr>
      <t>CARGO:</t>
    </r>
    <r>
      <rPr>
        <sz val="10"/>
        <color indexed="8"/>
        <rFont val="Arial"/>
        <family val="2"/>
      </rPr>
      <t xml:space="preserve"> Gerente</t>
    </r>
  </si>
  <si>
    <t>ELABORÓ</t>
  </si>
  <si>
    <t>REVISÓ</t>
  </si>
  <si>
    <t>APROBÓ</t>
  </si>
  <si>
    <r>
      <t xml:space="preserve">CODIGO: </t>
    </r>
    <r>
      <rPr>
        <sz val="10"/>
        <rFont val="Arial"/>
        <family val="2"/>
      </rPr>
      <t>GAM-FO-22</t>
    </r>
  </si>
  <si>
    <t>Reunión del Grupo Administrativo de Gestión Ambiental y Sanitaria</t>
  </si>
  <si>
    <t>Mensual</t>
  </si>
  <si>
    <t>Integrantes del Grupo GAGAS</t>
  </si>
  <si>
    <t>Encargada de Gestión Ambiental</t>
  </si>
  <si>
    <t xml:space="preserve">Mensual </t>
  </si>
  <si>
    <t xml:space="preserve">Ejecuccion del cronograma de capacitaciones de gestion ambiental </t>
  </si>
  <si>
    <t>Toda la Organización</t>
  </si>
  <si>
    <t>Trimestral</t>
  </si>
  <si>
    <t xml:space="preserve">Mantenimiento de zonas verdes </t>
  </si>
  <si>
    <t>Anual</t>
  </si>
  <si>
    <t xml:space="preserve">Auxiliares de servicios generales, mantenimiento y auxiliares de enfermeria  </t>
  </si>
  <si>
    <t>Encargada de Gestión Ambiental - Equipo de Mantenimiento Hospitalario</t>
  </si>
  <si>
    <t>Actualización de Políticas del Sistema de Gestión Ambiental</t>
  </si>
  <si>
    <t>Reporte de RESPEL a la CAM correspondiente a la vigencia del año 2021</t>
  </si>
  <si>
    <t>Actualización del PGIRASA</t>
  </si>
  <si>
    <t>Sensibilizacion sobre el Día de la tierra</t>
  </si>
  <si>
    <t>Sensibilizacion del Día del árbol</t>
  </si>
  <si>
    <t>Verificacion del Control de la actividad Tratamiento y Mantenimiento de Aguas residuales</t>
  </si>
  <si>
    <t>Planta de Tratamiento de Aguas Residuales No domésticas</t>
  </si>
  <si>
    <t xml:space="preserve">Semanal </t>
  </si>
  <si>
    <t xml:space="preserve">Toma de muestra para la caracterizacion fisicoquimica de aguas residuales no domesticas (Hospitalarias) </t>
  </si>
  <si>
    <t>Empresa Contratista</t>
  </si>
  <si>
    <t>Aseo y Desinfección del Acopio de Residuos No peligrosos</t>
  </si>
  <si>
    <t>ACOPIO</t>
  </si>
  <si>
    <t>Aseo y Desinfección del Acopio de Residuos Hospitalarios</t>
  </si>
  <si>
    <t>Aseo y Desinfección del Acopio de Residuos REAA (Residuos Electricos y Electronicos)</t>
  </si>
  <si>
    <t>Lavado y Desinfección de albercas de lavandería y Tanques de Agua.</t>
  </si>
  <si>
    <t>Tanques áereos y subterraneo</t>
  </si>
  <si>
    <t>Registro Formato Residuos Hospitalarios RH1 y estimación de porcentaje de residuos solidos reciclables y peligrosos - Seguimiento de información de recolección de residuos generados y comparación del mes anterior.</t>
  </si>
  <si>
    <t xml:space="preserve">Diario </t>
  </si>
  <si>
    <t>INCIHUILA</t>
  </si>
  <si>
    <t>Sensibilizacion del Dia del medio ambiente</t>
  </si>
  <si>
    <t>Auditoría Externa</t>
  </si>
  <si>
    <t>Encargada de Gestión Ambiental -  CAM</t>
  </si>
  <si>
    <t>Auditoría Interna</t>
  </si>
  <si>
    <t>Encargada de Gestion Ambiental</t>
  </si>
  <si>
    <t xml:space="preserve">Adoptar la politica Nacional de Cero Papel </t>
  </si>
  <si>
    <t xml:space="preserve">Seguimiento al indicador del consumo de resmas de papel </t>
  </si>
  <si>
    <t xml:space="preserve">Semestral </t>
  </si>
  <si>
    <t>Encargada Gestion documental y  Gestion Ambiental</t>
  </si>
  <si>
    <t>Retirar la luminaria o lámpara fluorescente por el personal encargado, el cual lo debe llevar hasta la zona de almacenamiento temporal, se debe empacar convenientemente con cartón preservando su buen estado.</t>
  </si>
  <si>
    <t xml:space="preserve">Area de Mantenimiento </t>
  </si>
  <si>
    <t>Gestionar la disposición final adecuada de las luminarias generadas durante el año.</t>
  </si>
  <si>
    <t>Retirar las baterías fuera de servicio de las diferentes áreas, (alcalinas; zinc; carbóny NiMH; pilas domésticas, puede ser formatos AA,AAA, C, D, 9V, 6Vy pilas de botón).</t>
  </si>
  <si>
    <t>Medida Correctiva</t>
  </si>
  <si>
    <t>Depositar en recipiente que se encuentra rotulado y señalizado, el cual se encuentra en el área administrativa, protegido de la lluvia y de la luz solar directa, se encuentra visible, para que el personal y los usuarios tengan en cuenta el lugar para depositar dicho material.</t>
  </si>
  <si>
    <t xml:space="preserve">Gestionar la disposición final adecuada de las baterías </t>
  </si>
  <si>
    <t xml:space="preserve">Depositar temporalmente los Residuos de Aparatos Eléctricos y Electrónicos (RAEE) que den de baja el área de almacén. </t>
  </si>
  <si>
    <t xml:space="preserve">Socializar la Politica Nacional de Cero Papel </t>
  </si>
  <si>
    <t>Saneamiento básico (Fumigación y control de
plagas)</t>
  </si>
  <si>
    <t>Fumigacion en seco para el area de archivo</t>
  </si>
  <si>
    <t xml:space="preserve">Encargada de Gestion Ambiental, Area de Mantenimiento e INNOVATEC </t>
  </si>
  <si>
    <t>Toda la ESE Hospital del 
Rosario</t>
  </si>
  <si>
    <t xml:space="preserve">PROGRAMA DE POSCONSUMO – RAEE </t>
  </si>
  <si>
    <t>PLAN DE GESTION INTEGRAL DE RESIDUOS GENERADOS EN LA ATENCION EN SALUD Y OTRAS ACTIVIDADES
PGIRASA</t>
  </si>
  <si>
    <t xml:space="preserve">Recolectará el recipiente de acuerdo con el llenado de este, el cual será dirigido al sitio de almacenamiento temporal. </t>
  </si>
  <si>
    <t xml:space="preserve">Encargada del Area de Calidad </t>
  </si>
  <si>
    <t>INSTRUCTIVO DE EFICACIA ADMINISTRATIVA Y CERO PAPEL</t>
  </si>
  <si>
    <t>CONTROL DE VECTORES  DE PLAGAS</t>
  </si>
  <si>
    <t xml:space="preserve">CONTRALORIA </t>
  </si>
  <si>
    <t xml:space="preserve">Alimentacion de los los formatos numero 6 al 12 </t>
  </si>
  <si>
    <t xml:space="preserve">Area de Gestion Ambiental </t>
  </si>
  <si>
    <t>VIGENCIA: 22-12-2023</t>
  </si>
  <si>
    <t>VERSION: 02</t>
  </si>
  <si>
    <t>Actualización del documento</t>
  </si>
  <si>
    <t>v2</t>
  </si>
  <si>
    <t>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</si>
</sst>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 [$€-2]\ * #,##0.00_ ;_ [$€-2]\ * \-#,##0.00_ ;_ [$€-2]\ * &quot;-&quot;??_ "/>
    <numFmt numFmtId="166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39D1A"/>
        <bgColor indexed="64"/>
      </patternFill>
    </fill>
    <fill>
      <patternFill patternType="solid">
        <fgColor rgb="FFCC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0" fillId="0" borderId="0" xfId="0" applyAlignment="1">
      <alignment vertical="center" wrapText="1"/>
    </xf>
    <xf numFmtId="0" fontId="8" fillId="0" borderId="0" xfId="2" applyFont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9" fontId="5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6" fillId="9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>
      <alignment horizontal="center" vertical="center" wrapText="1"/>
    </xf>
    <xf numFmtId="9" fontId="6" fillId="2" borderId="1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9" fontId="13" fillId="0" borderId="0" xfId="3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1" fontId="12" fillId="7" borderId="25" xfId="0" applyNumberFormat="1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9" fontId="12" fillId="7" borderId="25" xfId="4" applyNumberFormat="1" applyFont="1" applyFill="1" applyBorder="1" applyAlignment="1">
      <alignment horizontal="center" vertical="center"/>
    </xf>
    <xf numFmtId="9" fontId="12" fillId="7" borderId="17" xfId="4" applyNumberFormat="1" applyFont="1" applyFill="1" applyBorder="1" applyAlignment="1">
      <alignment horizontal="center" vertical="center"/>
    </xf>
    <xf numFmtId="9" fontId="12" fillId="7" borderId="26" xfId="4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9" fontId="14" fillId="0" borderId="2" xfId="3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9" fontId="16" fillId="0" borderId="1" xfId="4" applyNumberFormat="1" applyFont="1" applyBorder="1" applyAlignment="1">
      <alignment horizontal="center" vertical="center"/>
    </xf>
    <xf numFmtId="9" fontId="16" fillId="0" borderId="4" xfId="4" applyNumberFormat="1" applyFont="1" applyBorder="1" applyAlignment="1">
      <alignment horizontal="center" vertical="center"/>
    </xf>
    <xf numFmtId="9" fontId="16" fillId="0" borderId="23" xfId="4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9" fillId="8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</cellXfs>
  <cellStyles count="5">
    <cellStyle name="Euro" xfId="1"/>
    <cellStyle name="Millares" xfId="4" builtinId="3"/>
    <cellStyle name="Normal" xfId="0" builtinId="0"/>
    <cellStyle name="Normal 2" xfId="2"/>
    <cellStyle name="Porcentaje 2" xfId="3"/>
  </cellStyles>
  <dxfs count="3"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theme="4" tint="-0.24994659260841701"/>
        </patternFill>
      </fill>
    </dxf>
  </dxfs>
  <tableStyles count="0" defaultTableStyle="TableStyleMedium9" defaultPivotStyle="PivotStyleLight16"/>
  <colors>
    <mruColors>
      <color rgb="FF00FF00"/>
      <color rgb="FFCCFF99"/>
      <color rgb="FF66FFFF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CRONOGRAMA</a:t>
            </a:r>
            <a:r>
              <a:rPr lang="es-CO" baseline="0"/>
              <a:t> ANUAL DE GESTION AMBIENTAL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E2-43EF-8257-EE37574A40F6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E2-43EF-8257-EE37574A4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Formato!$F$90:$F$92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Formato!$L$90:$L$92</c:f>
              <c:numCache>
                <c:formatCode>0</c:formatCode>
                <c:ptCount val="3"/>
                <c:pt idx="0">
                  <c:v>153</c:v>
                </c:pt>
                <c:pt idx="1">
                  <c:v>0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2-43EF-8257-EE37574A40F6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5209976840330867E-2"/>
                  <c:y val="-9.12379031265126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E2-43EF-8257-EE37574A40F6}"/>
                </c:ext>
              </c:extLst>
            </c:dLbl>
            <c:dLbl>
              <c:idx val="1"/>
              <c:layout>
                <c:manualLayout>
                  <c:x val="6.9872181009071305E-2"/>
                  <c:y val="-2.4883351940333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E2-43EF-8257-EE37574A40F6}"/>
                </c:ext>
              </c:extLst>
            </c:dLbl>
            <c:dLbl>
              <c:idx val="2"/>
              <c:layout>
                <c:manualLayout>
                  <c:x val="6.1351183325038222E-2"/>
                  <c:y val="-4.97667038806662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E2-43EF-8257-EE37574A40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Formato!$F$90:$F$92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Formato!$O$90:$O$92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E2-43EF-8257-EE37574A40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15072592"/>
        <c:axId val="1515060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Formato!$G$90:$G$92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3E2-43EF-8257-EE37574A40F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Formato!$H$90:$H$92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3E2-43EF-8257-EE37574A40F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Formato!$I$90:$I$92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3E2-43EF-8257-EE37574A40F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Formato!$J$90:$J$92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3E2-43EF-8257-EE37574A40F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Formato!$K$90:$K$92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3E2-43EF-8257-EE37574A40F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Formato!$M$90:$M$92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3E2-43EF-8257-EE37574A40F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Formato!$N$90:$N$92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3E2-43EF-8257-EE37574A40F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Formato!$P$90:$P$92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3E2-43EF-8257-EE37574A40F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Formato!$F$90:$F$92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Formato!$Q$90:$Q$92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3E2-43EF-8257-EE37574A40F6}"/>
                  </c:ext>
                </c:extLst>
              </c15:ser>
            </c15:filteredBarSeries>
          </c:ext>
        </c:extLst>
      </c:barChart>
      <c:catAx>
        <c:axId val="151507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15060624"/>
        <c:crosses val="autoZero"/>
        <c:auto val="1"/>
        <c:lblAlgn val="ctr"/>
        <c:lblOffset val="100"/>
        <c:noMultiLvlLbl val="0"/>
      </c:catAx>
      <c:valAx>
        <c:axId val="151506062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1507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86</xdr:row>
      <xdr:rowOff>119060</xdr:rowOff>
    </xdr:from>
    <xdr:to>
      <xdr:col>49</xdr:col>
      <xdr:colOff>54428</xdr:colOff>
      <xdr:row>114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6EF8AB-8914-4D4A-965A-E00B684BF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95250</xdr:colOff>
      <xdr:row>1</xdr:row>
      <xdr:rowOff>10584</xdr:rowOff>
    </xdr:from>
    <xdr:to>
      <xdr:col>55</xdr:col>
      <xdr:colOff>328083</xdr:colOff>
      <xdr:row>3</xdr:row>
      <xdr:rowOff>174625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27C9C88B-92AF-47FF-BCB5-CEFAC8AD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8417" y="306917"/>
          <a:ext cx="973666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609599</xdr:colOff>
      <xdr:row>1</xdr:row>
      <xdr:rowOff>63234</xdr:rowOff>
    </xdr:from>
    <xdr:to>
      <xdr:col>2</xdr:col>
      <xdr:colOff>1778000</xdr:colOff>
      <xdr:row>3</xdr:row>
      <xdr:rowOff>205052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4600FC5F-0294-42A0-9949-BF9DC414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" y="134672"/>
          <a:ext cx="1168401" cy="713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415"/>
  <sheetViews>
    <sheetView showGridLines="0" tabSelected="1" zoomScale="80" zoomScaleNormal="80" zoomScaleSheetLayoutView="70" zoomScalePageLayoutView="70" workbookViewId="0">
      <selection activeCell="B2" sqref="B2:C4"/>
    </sheetView>
  </sheetViews>
  <sheetFormatPr baseColWidth="10" defaultColWidth="9.140625" defaultRowHeight="13.5" x14ac:dyDescent="0.25"/>
  <cols>
    <col min="1" max="1" width="1.42578125" style="1" customWidth="1"/>
    <col min="2" max="2" width="7.42578125" style="1" customWidth="1"/>
    <col min="3" max="3" width="42.140625" style="1" customWidth="1"/>
    <col min="4" max="4" width="17.5703125" style="1" customWidth="1"/>
    <col min="5" max="5" width="20.5703125" style="1" customWidth="1"/>
    <col min="6" max="6" width="22.85546875" style="1" customWidth="1"/>
    <col min="7" max="7" width="13.5703125" style="1" customWidth="1"/>
    <col min="8" max="8" width="5.5703125" style="6" customWidth="1"/>
    <col min="9" max="56" width="3.85546875" style="5" customWidth="1"/>
    <col min="57" max="57" width="18.42578125" style="1" customWidth="1"/>
    <col min="58" max="58" width="10.7109375" style="1" customWidth="1"/>
    <col min="59" max="59" width="12.7109375" style="1" customWidth="1"/>
    <col min="60" max="60" width="9.140625" style="3"/>
    <col min="61" max="16384" width="9.140625" style="1"/>
  </cols>
  <sheetData>
    <row r="1" spans="2:60" ht="6.6" customHeight="1" x14ac:dyDescent="0.25"/>
    <row r="2" spans="2:60" ht="29.1" customHeight="1" x14ac:dyDescent="0.25">
      <c r="B2" s="76"/>
      <c r="C2" s="76"/>
      <c r="D2" s="71" t="s">
        <v>49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85"/>
      <c r="AY2" s="86"/>
      <c r="AZ2" s="86"/>
      <c r="BA2" s="86"/>
      <c r="BB2" s="86"/>
      <c r="BC2" s="86"/>
      <c r="BD2" s="86"/>
      <c r="BE2" s="86"/>
      <c r="BF2" s="87"/>
    </row>
    <row r="3" spans="2:60" ht="17.100000000000001" customHeight="1" x14ac:dyDescent="0.25">
      <c r="B3" s="76"/>
      <c r="C3" s="76"/>
      <c r="D3" s="72" t="s">
        <v>48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3"/>
      <c r="AX3" s="88"/>
      <c r="AY3" s="89"/>
      <c r="AZ3" s="89"/>
      <c r="BA3" s="89"/>
      <c r="BB3" s="89"/>
      <c r="BC3" s="89"/>
      <c r="BD3" s="89"/>
      <c r="BE3" s="89"/>
      <c r="BF3" s="90"/>
    </row>
    <row r="4" spans="2:60" ht="17.100000000000001" customHeight="1" x14ac:dyDescent="0.25">
      <c r="B4" s="76"/>
      <c r="C4" s="76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5"/>
      <c r="AX4" s="91"/>
      <c r="AY4" s="92"/>
      <c r="AZ4" s="92"/>
      <c r="BA4" s="92"/>
      <c r="BB4" s="92"/>
      <c r="BC4" s="92"/>
      <c r="BD4" s="92"/>
      <c r="BE4" s="92"/>
      <c r="BF4" s="93"/>
    </row>
    <row r="5" spans="2:60" ht="17.45" customHeight="1" x14ac:dyDescent="0.25">
      <c r="B5" s="139" t="s">
        <v>125</v>
      </c>
      <c r="C5" s="140"/>
      <c r="D5" s="140"/>
      <c r="E5" s="140"/>
      <c r="F5" s="141"/>
      <c r="G5" s="77" t="s">
        <v>62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7" t="s">
        <v>126</v>
      </c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9"/>
      <c r="AQ5" s="77" t="s">
        <v>50</v>
      </c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9"/>
    </row>
    <row r="6" spans="2:60" s="7" customFormat="1" ht="20.25" customHeight="1" x14ac:dyDescent="0.2">
      <c r="B6" s="170" t="s">
        <v>129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</row>
    <row r="7" spans="2:60" s="2" customFormat="1" ht="15.75" customHeight="1" x14ac:dyDescent="0.25">
      <c r="B7" s="94" t="s">
        <v>15</v>
      </c>
      <c r="C7" s="94" t="s">
        <v>0</v>
      </c>
      <c r="D7" s="94" t="s">
        <v>16</v>
      </c>
      <c r="E7" s="94" t="s">
        <v>38</v>
      </c>
      <c r="F7" s="94" t="s">
        <v>1</v>
      </c>
      <c r="G7" s="94" t="s">
        <v>39</v>
      </c>
      <c r="H7" s="94"/>
      <c r="I7" s="97" t="s">
        <v>30</v>
      </c>
      <c r="J7" s="97"/>
      <c r="K7" s="97"/>
      <c r="L7" s="97"/>
      <c r="M7" s="97" t="s">
        <v>31</v>
      </c>
      <c r="N7" s="97"/>
      <c r="O7" s="97"/>
      <c r="P7" s="97"/>
      <c r="Q7" s="97" t="s">
        <v>32</v>
      </c>
      <c r="R7" s="97"/>
      <c r="S7" s="97"/>
      <c r="T7" s="97"/>
      <c r="U7" s="97" t="s">
        <v>33</v>
      </c>
      <c r="V7" s="97"/>
      <c r="W7" s="97"/>
      <c r="X7" s="97"/>
      <c r="Y7" s="97" t="s">
        <v>6</v>
      </c>
      <c r="Z7" s="97"/>
      <c r="AA7" s="97"/>
      <c r="AB7" s="97"/>
      <c r="AC7" s="97" t="s">
        <v>7</v>
      </c>
      <c r="AD7" s="97"/>
      <c r="AE7" s="97"/>
      <c r="AF7" s="97"/>
      <c r="AG7" s="97" t="s">
        <v>25</v>
      </c>
      <c r="AH7" s="97"/>
      <c r="AI7" s="97"/>
      <c r="AJ7" s="97"/>
      <c r="AK7" s="97" t="s">
        <v>26</v>
      </c>
      <c r="AL7" s="97"/>
      <c r="AM7" s="97"/>
      <c r="AN7" s="97"/>
      <c r="AO7" s="97" t="s">
        <v>24</v>
      </c>
      <c r="AP7" s="97"/>
      <c r="AQ7" s="97"/>
      <c r="AR7" s="97"/>
      <c r="AS7" s="97" t="s">
        <v>8</v>
      </c>
      <c r="AT7" s="97"/>
      <c r="AU7" s="97"/>
      <c r="AV7" s="97"/>
      <c r="AW7" s="97" t="s">
        <v>9</v>
      </c>
      <c r="AX7" s="97"/>
      <c r="AY7" s="97"/>
      <c r="AZ7" s="97"/>
      <c r="BA7" s="97" t="s">
        <v>27</v>
      </c>
      <c r="BB7" s="97"/>
      <c r="BC7" s="97"/>
      <c r="BD7" s="97"/>
      <c r="BE7" s="83" t="s">
        <v>10</v>
      </c>
      <c r="BF7" s="83"/>
      <c r="BH7" s="4"/>
    </row>
    <row r="8" spans="2:60" s="2" customFormat="1" ht="22.5" customHeight="1" x14ac:dyDescent="0.25">
      <c r="B8" s="95"/>
      <c r="C8" s="95"/>
      <c r="D8" s="95"/>
      <c r="E8" s="95"/>
      <c r="F8" s="95"/>
      <c r="G8" s="95"/>
      <c r="H8" s="95"/>
      <c r="I8" s="83" t="s">
        <v>11</v>
      </c>
      <c r="J8" s="83"/>
      <c r="K8" s="83"/>
      <c r="L8" s="83"/>
      <c r="M8" s="83" t="s">
        <v>11</v>
      </c>
      <c r="N8" s="83"/>
      <c r="O8" s="83"/>
      <c r="P8" s="83"/>
      <c r="Q8" s="83" t="s">
        <v>11</v>
      </c>
      <c r="R8" s="83"/>
      <c r="S8" s="83"/>
      <c r="T8" s="83"/>
      <c r="U8" s="83" t="s">
        <v>11</v>
      </c>
      <c r="V8" s="83"/>
      <c r="W8" s="83"/>
      <c r="X8" s="83"/>
      <c r="Y8" s="83" t="s">
        <v>11</v>
      </c>
      <c r="Z8" s="83"/>
      <c r="AA8" s="83"/>
      <c r="AB8" s="83"/>
      <c r="AC8" s="83" t="s">
        <v>11</v>
      </c>
      <c r="AD8" s="83"/>
      <c r="AE8" s="83"/>
      <c r="AF8" s="83"/>
      <c r="AG8" s="83" t="s">
        <v>11</v>
      </c>
      <c r="AH8" s="83"/>
      <c r="AI8" s="83"/>
      <c r="AJ8" s="83"/>
      <c r="AK8" s="83" t="s">
        <v>11</v>
      </c>
      <c r="AL8" s="83"/>
      <c r="AM8" s="83"/>
      <c r="AN8" s="83"/>
      <c r="AO8" s="83" t="s">
        <v>11</v>
      </c>
      <c r="AP8" s="83"/>
      <c r="AQ8" s="83"/>
      <c r="AR8" s="83"/>
      <c r="AS8" s="83" t="s">
        <v>11</v>
      </c>
      <c r="AT8" s="83"/>
      <c r="AU8" s="83"/>
      <c r="AV8" s="83"/>
      <c r="AW8" s="83" t="s">
        <v>11</v>
      </c>
      <c r="AX8" s="83"/>
      <c r="AY8" s="83"/>
      <c r="AZ8" s="83"/>
      <c r="BA8" s="83" t="s">
        <v>11</v>
      </c>
      <c r="BB8" s="83"/>
      <c r="BC8" s="83"/>
      <c r="BD8" s="83"/>
      <c r="BE8" s="83"/>
      <c r="BF8" s="83"/>
      <c r="BH8" s="4"/>
    </row>
    <row r="9" spans="2:60" s="4" customFormat="1" ht="16.5" customHeight="1" x14ac:dyDescent="0.2">
      <c r="B9" s="96"/>
      <c r="C9" s="96"/>
      <c r="D9" s="96"/>
      <c r="E9" s="96"/>
      <c r="F9" s="96"/>
      <c r="G9" s="96"/>
      <c r="H9" s="96"/>
      <c r="I9" s="19">
        <v>1</v>
      </c>
      <c r="J9" s="19">
        <v>2</v>
      </c>
      <c r="K9" s="19">
        <v>3</v>
      </c>
      <c r="L9" s="19">
        <v>4</v>
      </c>
      <c r="M9" s="19">
        <v>5</v>
      </c>
      <c r="N9" s="19">
        <v>6</v>
      </c>
      <c r="O9" s="19">
        <v>7</v>
      </c>
      <c r="P9" s="19">
        <v>8</v>
      </c>
      <c r="Q9" s="19">
        <v>9</v>
      </c>
      <c r="R9" s="19">
        <v>10</v>
      </c>
      <c r="S9" s="19">
        <v>11</v>
      </c>
      <c r="T9" s="19">
        <v>12</v>
      </c>
      <c r="U9" s="19">
        <v>13</v>
      </c>
      <c r="V9" s="19">
        <v>14</v>
      </c>
      <c r="W9" s="19">
        <v>15</v>
      </c>
      <c r="X9" s="19">
        <v>16</v>
      </c>
      <c r="Y9" s="19">
        <v>17</v>
      </c>
      <c r="Z9" s="19">
        <v>18</v>
      </c>
      <c r="AA9" s="19">
        <v>19</v>
      </c>
      <c r="AB9" s="19">
        <v>20</v>
      </c>
      <c r="AC9" s="19">
        <v>21</v>
      </c>
      <c r="AD9" s="19">
        <v>22</v>
      </c>
      <c r="AE9" s="19">
        <v>23</v>
      </c>
      <c r="AF9" s="19">
        <v>24</v>
      </c>
      <c r="AG9" s="19">
        <v>25</v>
      </c>
      <c r="AH9" s="19">
        <v>26</v>
      </c>
      <c r="AI9" s="19">
        <v>27</v>
      </c>
      <c r="AJ9" s="19">
        <v>28</v>
      </c>
      <c r="AK9" s="19">
        <v>29</v>
      </c>
      <c r="AL9" s="19">
        <v>30</v>
      </c>
      <c r="AM9" s="19">
        <v>31</v>
      </c>
      <c r="AN9" s="19">
        <v>32</v>
      </c>
      <c r="AO9" s="19">
        <v>33</v>
      </c>
      <c r="AP9" s="19">
        <v>34</v>
      </c>
      <c r="AQ9" s="19">
        <v>35</v>
      </c>
      <c r="AR9" s="19">
        <v>36</v>
      </c>
      <c r="AS9" s="19">
        <v>37</v>
      </c>
      <c r="AT9" s="19">
        <v>38</v>
      </c>
      <c r="AU9" s="19">
        <v>39</v>
      </c>
      <c r="AV9" s="19">
        <v>40</v>
      </c>
      <c r="AW9" s="19">
        <v>41</v>
      </c>
      <c r="AX9" s="19">
        <v>42</v>
      </c>
      <c r="AY9" s="19">
        <v>43</v>
      </c>
      <c r="AZ9" s="19">
        <v>44</v>
      </c>
      <c r="BA9" s="19">
        <v>45</v>
      </c>
      <c r="BB9" s="19">
        <v>46</v>
      </c>
      <c r="BC9" s="19">
        <v>47</v>
      </c>
      <c r="BD9" s="19">
        <v>48</v>
      </c>
      <c r="BE9" s="83"/>
      <c r="BF9" s="83"/>
    </row>
    <row r="10" spans="2:60" s="4" customFormat="1" ht="47.45" customHeight="1" x14ac:dyDescent="0.2">
      <c r="B10" s="48">
        <v>1</v>
      </c>
      <c r="C10" s="80" t="s">
        <v>117</v>
      </c>
      <c r="D10" s="81"/>
      <c r="E10" s="81"/>
      <c r="F10" s="81"/>
      <c r="G10" s="82"/>
      <c r="H10" s="8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2"/>
      <c r="BE10" s="19"/>
      <c r="BF10" s="19"/>
    </row>
    <row r="11" spans="2:60" s="2" customFormat="1" ht="26.45" customHeight="1" x14ac:dyDescent="0.25">
      <c r="B11" s="49"/>
      <c r="C11" s="67" t="s">
        <v>63</v>
      </c>
      <c r="D11" s="40" t="s">
        <v>64</v>
      </c>
      <c r="E11" s="40" t="s">
        <v>65</v>
      </c>
      <c r="F11" s="40" t="s">
        <v>66</v>
      </c>
      <c r="G11" s="61"/>
      <c r="H11" s="12" t="s">
        <v>13</v>
      </c>
      <c r="I11" s="18"/>
      <c r="J11" s="18"/>
      <c r="K11" s="18"/>
      <c r="L11" s="12">
        <v>1</v>
      </c>
      <c r="M11" s="18"/>
      <c r="N11" s="18"/>
      <c r="O11" s="18"/>
      <c r="P11" s="12">
        <v>1</v>
      </c>
      <c r="Q11" s="18"/>
      <c r="R11" s="18"/>
      <c r="S11" s="18"/>
      <c r="T11" s="12">
        <v>1</v>
      </c>
      <c r="U11" s="18"/>
      <c r="V11" s="18"/>
      <c r="W11" s="18"/>
      <c r="X11" s="12">
        <v>1</v>
      </c>
      <c r="Y11" s="18"/>
      <c r="Z11" s="18"/>
      <c r="AA11" s="18"/>
      <c r="AB11" s="12">
        <v>1</v>
      </c>
      <c r="AC11" s="18"/>
      <c r="AD11" s="18"/>
      <c r="AE11" s="18"/>
      <c r="AF11" s="12">
        <v>1</v>
      </c>
      <c r="AG11" s="18"/>
      <c r="AH11" s="18"/>
      <c r="AI11" s="18"/>
      <c r="AJ11" s="12">
        <v>1</v>
      </c>
      <c r="AK11" s="18"/>
      <c r="AL11" s="18"/>
      <c r="AM11" s="18"/>
      <c r="AN11" s="12">
        <v>1</v>
      </c>
      <c r="AO11" s="18"/>
      <c r="AP11" s="18"/>
      <c r="AQ11" s="18"/>
      <c r="AR11" s="12">
        <v>1</v>
      </c>
      <c r="AS11" s="18"/>
      <c r="AT11" s="18"/>
      <c r="AU11" s="18"/>
      <c r="AV11" s="12">
        <v>1</v>
      </c>
      <c r="AW11" s="18"/>
      <c r="AX11" s="18"/>
      <c r="AY11" s="18"/>
      <c r="AZ11" s="12">
        <v>1</v>
      </c>
      <c r="BA11" s="18"/>
      <c r="BB11" s="18"/>
      <c r="BC11" s="18"/>
      <c r="BD11" s="12">
        <v>1</v>
      </c>
      <c r="BE11" s="10">
        <f>SUM(I11:BD11)</f>
        <v>12</v>
      </c>
      <c r="BF11" s="70">
        <f>IFERROR((BE12/BE11),"")</f>
        <v>0</v>
      </c>
      <c r="BH11" s="4"/>
    </row>
    <row r="12" spans="2:60" s="2" customFormat="1" ht="26.45" customHeight="1" x14ac:dyDescent="0.25">
      <c r="B12" s="50"/>
      <c r="C12" s="67"/>
      <c r="D12" s="40"/>
      <c r="E12" s="40"/>
      <c r="F12" s="40"/>
      <c r="G12" s="40"/>
      <c r="H12" s="13" t="s">
        <v>14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0">
        <f>SUM(I12:BD12)</f>
        <v>0</v>
      </c>
      <c r="BF12" s="70"/>
      <c r="BH12" s="4"/>
    </row>
    <row r="13" spans="2:60" s="2" customFormat="1" ht="26.45" customHeight="1" x14ac:dyDescent="0.25">
      <c r="B13" s="56">
        <v>2</v>
      </c>
      <c r="C13" s="67" t="s">
        <v>68</v>
      </c>
      <c r="D13" s="98" t="s">
        <v>70</v>
      </c>
      <c r="E13" s="40" t="s">
        <v>115</v>
      </c>
      <c r="F13" s="40" t="s">
        <v>66</v>
      </c>
      <c r="G13" s="61"/>
      <c r="H13" s="12" t="s">
        <v>13</v>
      </c>
      <c r="I13" s="18"/>
      <c r="J13" s="18"/>
      <c r="K13" s="18"/>
      <c r="L13" s="18"/>
      <c r="M13" s="18"/>
      <c r="N13" s="18"/>
      <c r="O13" s="18"/>
      <c r="P13" s="12">
        <v>1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2">
        <v>1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2">
        <v>1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2">
        <v>1</v>
      </c>
      <c r="BA13" s="18"/>
      <c r="BB13" s="18"/>
      <c r="BC13" s="18"/>
      <c r="BD13" s="18"/>
      <c r="BE13" s="10">
        <f t="shared" ref="BE13:BE21" si="0">SUM(I13:BD13)</f>
        <v>4</v>
      </c>
      <c r="BF13" s="70">
        <f>IFERROR((BE14/BE13),"")</f>
        <v>0</v>
      </c>
      <c r="BH13" s="4"/>
    </row>
    <row r="14" spans="2:60" s="2" customFormat="1" ht="26.45" customHeight="1" x14ac:dyDescent="0.25">
      <c r="B14" s="57"/>
      <c r="C14" s="67"/>
      <c r="D14" s="40"/>
      <c r="E14" s="40"/>
      <c r="F14" s="40"/>
      <c r="G14" s="40"/>
      <c r="H14" s="13" t="s">
        <v>14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0">
        <f t="shared" si="0"/>
        <v>0</v>
      </c>
      <c r="BF14" s="70"/>
      <c r="BH14" s="4"/>
    </row>
    <row r="15" spans="2:60" s="2" customFormat="1" ht="31.5" customHeight="1" x14ac:dyDescent="0.25">
      <c r="B15" s="56">
        <v>3</v>
      </c>
      <c r="C15" s="67" t="s">
        <v>71</v>
      </c>
      <c r="D15" s="40" t="s">
        <v>64</v>
      </c>
      <c r="E15" s="40" t="s">
        <v>73</v>
      </c>
      <c r="F15" s="40" t="s">
        <v>74</v>
      </c>
      <c r="G15" s="61"/>
      <c r="H15" s="12" t="s">
        <v>13</v>
      </c>
      <c r="I15" s="18"/>
      <c r="J15" s="18"/>
      <c r="K15" s="18"/>
      <c r="L15" s="12">
        <v>1</v>
      </c>
      <c r="M15" s="18"/>
      <c r="N15" s="18"/>
      <c r="O15" s="18"/>
      <c r="P15" s="12">
        <v>1</v>
      </c>
      <c r="Q15" s="18"/>
      <c r="R15" s="18"/>
      <c r="S15" s="18"/>
      <c r="T15" s="12">
        <v>1</v>
      </c>
      <c r="U15" s="18"/>
      <c r="V15" s="18"/>
      <c r="W15" s="18"/>
      <c r="X15" s="12">
        <v>1</v>
      </c>
      <c r="Y15" s="18"/>
      <c r="Z15" s="18"/>
      <c r="AA15" s="18"/>
      <c r="AB15" s="12">
        <v>1</v>
      </c>
      <c r="AC15" s="18"/>
      <c r="AD15" s="18"/>
      <c r="AE15" s="18"/>
      <c r="AF15" s="12">
        <v>1</v>
      </c>
      <c r="AG15" s="18"/>
      <c r="AH15" s="18"/>
      <c r="AI15" s="18"/>
      <c r="AJ15" s="12">
        <v>1</v>
      </c>
      <c r="AK15" s="18"/>
      <c r="AL15" s="18"/>
      <c r="AM15" s="18"/>
      <c r="AN15" s="12">
        <v>1</v>
      </c>
      <c r="AO15" s="18"/>
      <c r="AP15" s="18"/>
      <c r="AQ15" s="18"/>
      <c r="AR15" s="12">
        <v>1</v>
      </c>
      <c r="AS15" s="18"/>
      <c r="AT15" s="18"/>
      <c r="AU15" s="18"/>
      <c r="AV15" s="12">
        <v>1</v>
      </c>
      <c r="AW15" s="18"/>
      <c r="AX15" s="18"/>
      <c r="AY15" s="18"/>
      <c r="AZ15" s="12">
        <v>1</v>
      </c>
      <c r="BA15" s="18"/>
      <c r="BB15" s="18"/>
      <c r="BC15" s="18"/>
      <c r="BD15" s="12">
        <v>1</v>
      </c>
      <c r="BE15" s="10">
        <f t="shared" si="0"/>
        <v>12</v>
      </c>
      <c r="BF15" s="70">
        <f>IFERROR((BE16/BE15),"")</f>
        <v>0</v>
      </c>
      <c r="BH15" s="4"/>
    </row>
    <row r="16" spans="2:60" s="2" customFormat="1" ht="31.5" customHeight="1" x14ac:dyDescent="0.25">
      <c r="B16" s="57"/>
      <c r="C16" s="67"/>
      <c r="D16" s="40"/>
      <c r="E16" s="40"/>
      <c r="F16" s="40"/>
      <c r="G16" s="40"/>
      <c r="H16" s="13" t="s">
        <v>14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0">
        <f t="shared" si="0"/>
        <v>0</v>
      </c>
      <c r="BF16" s="70"/>
      <c r="BH16" s="4"/>
    </row>
    <row r="17" spans="2:60" s="2" customFormat="1" ht="26.45" customHeight="1" x14ac:dyDescent="0.25">
      <c r="B17" s="56">
        <v>4</v>
      </c>
      <c r="C17" s="67" t="s">
        <v>75</v>
      </c>
      <c r="D17" s="40" t="s">
        <v>72</v>
      </c>
      <c r="E17" s="40" t="s">
        <v>115</v>
      </c>
      <c r="F17" s="40" t="s">
        <v>66</v>
      </c>
      <c r="G17" s="61"/>
      <c r="H17" s="12" t="s">
        <v>13</v>
      </c>
      <c r="I17" s="18"/>
      <c r="J17" s="18"/>
      <c r="K17" s="18"/>
      <c r="L17" s="12">
        <v>1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0">
        <f t="shared" ref="BE17:BE18" si="1">SUM(I17:BD17)</f>
        <v>1</v>
      </c>
      <c r="BF17" s="70">
        <f t="shared" ref="BF17" si="2">IFERROR((BE18/BE17),"")</f>
        <v>0</v>
      </c>
      <c r="BH17" s="4"/>
    </row>
    <row r="18" spans="2:60" s="2" customFormat="1" ht="26.45" customHeight="1" x14ac:dyDescent="0.25">
      <c r="B18" s="57"/>
      <c r="C18" s="67"/>
      <c r="D18" s="40"/>
      <c r="E18" s="40"/>
      <c r="F18" s="40"/>
      <c r="G18" s="40"/>
      <c r="H18" s="13" t="s">
        <v>14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0">
        <f t="shared" si="1"/>
        <v>0</v>
      </c>
      <c r="BF18" s="70"/>
      <c r="BH18" s="4"/>
    </row>
    <row r="19" spans="2:60" s="2" customFormat="1" ht="26.45" customHeight="1" x14ac:dyDescent="0.25">
      <c r="B19" s="56">
        <v>5</v>
      </c>
      <c r="C19" s="67" t="s">
        <v>76</v>
      </c>
      <c r="D19" s="40" t="s">
        <v>72</v>
      </c>
      <c r="E19" s="40" t="s">
        <v>115</v>
      </c>
      <c r="F19" s="40" t="s">
        <v>66</v>
      </c>
      <c r="G19" s="61"/>
      <c r="H19" s="12" t="s">
        <v>13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2">
        <v>1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0">
        <f t="shared" si="0"/>
        <v>1</v>
      </c>
      <c r="BF19" s="70">
        <f t="shared" ref="BF19" si="3">IFERROR((BE20/BE19),"")</f>
        <v>0</v>
      </c>
      <c r="BH19" s="4"/>
    </row>
    <row r="20" spans="2:60" s="2" customFormat="1" ht="26.45" customHeight="1" x14ac:dyDescent="0.25">
      <c r="B20" s="57"/>
      <c r="C20" s="67"/>
      <c r="D20" s="40"/>
      <c r="E20" s="40"/>
      <c r="F20" s="40"/>
      <c r="G20" s="40"/>
      <c r="H20" s="13" t="s">
        <v>14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0">
        <f t="shared" si="0"/>
        <v>0</v>
      </c>
      <c r="BF20" s="70"/>
      <c r="BH20" s="4"/>
    </row>
    <row r="21" spans="2:60" s="2" customFormat="1" ht="26.45" customHeight="1" x14ac:dyDescent="0.25">
      <c r="B21" s="56">
        <v>6</v>
      </c>
      <c r="C21" s="67" t="s">
        <v>77</v>
      </c>
      <c r="D21" s="40" t="s">
        <v>72</v>
      </c>
      <c r="E21" s="40" t="s">
        <v>115</v>
      </c>
      <c r="F21" s="40" t="s">
        <v>66</v>
      </c>
      <c r="G21" s="61"/>
      <c r="H21" s="12" t="s">
        <v>13</v>
      </c>
      <c r="I21" s="18"/>
      <c r="J21" s="18"/>
      <c r="K21" s="18"/>
      <c r="L21" s="12">
        <v>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0">
        <f t="shared" si="0"/>
        <v>1</v>
      </c>
      <c r="BF21" s="70">
        <f t="shared" ref="BF21" si="4">IFERROR((BE22/BE21),"")</f>
        <v>0</v>
      </c>
      <c r="BH21" s="4"/>
    </row>
    <row r="22" spans="2:60" s="2" customFormat="1" ht="26.45" customHeight="1" x14ac:dyDescent="0.25">
      <c r="B22" s="57"/>
      <c r="C22" s="67"/>
      <c r="D22" s="40"/>
      <c r="E22" s="40"/>
      <c r="F22" s="40"/>
      <c r="G22" s="40"/>
      <c r="H22" s="13" t="s">
        <v>14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0">
        <f>SUM(I22:BD22)</f>
        <v>0</v>
      </c>
      <c r="BF22" s="70"/>
      <c r="BH22" s="4"/>
    </row>
    <row r="23" spans="2:60" s="2" customFormat="1" ht="26.45" customHeight="1" x14ac:dyDescent="0.25">
      <c r="B23" s="56">
        <v>7</v>
      </c>
      <c r="C23" s="67" t="s">
        <v>78</v>
      </c>
      <c r="D23" s="40" t="s">
        <v>72</v>
      </c>
      <c r="E23" s="40" t="s">
        <v>115</v>
      </c>
      <c r="F23" s="40" t="s">
        <v>66</v>
      </c>
      <c r="G23" s="61"/>
      <c r="H23" s="12" t="s">
        <v>13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2">
        <v>1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0">
        <f t="shared" ref="BE23:BE49" si="5">SUM(I23:BD23)</f>
        <v>1</v>
      </c>
      <c r="BF23" s="70">
        <f t="shared" ref="BF23" si="6">IFERROR((BE24/BE23),"")</f>
        <v>0</v>
      </c>
      <c r="BH23" s="4"/>
    </row>
    <row r="24" spans="2:60" s="2" customFormat="1" ht="26.45" customHeight="1" x14ac:dyDescent="0.25">
      <c r="B24" s="57"/>
      <c r="C24" s="67"/>
      <c r="D24" s="40"/>
      <c r="E24" s="40"/>
      <c r="F24" s="40"/>
      <c r="G24" s="40"/>
      <c r="H24" s="13" t="s">
        <v>14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0">
        <f t="shared" si="5"/>
        <v>0</v>
      </c>
      <c r="BF24" s="70"/>
      <c r="BH24" s="4"/>
    </row>
    <row r="25" spans="2:60" s="2" customFormat="1" ht="26.45" customHeight="1" x14ac:dyDescent="0.25">
      <c r="B25" s="48">
        <v>8</v>
      </c>
      <c r="C25" s="84" t="s">
        <v>79</v>
      </c>
      <c r="D25" s="36" t="s">
        <v>72</v>
      </c>
      <c r="E25" s="40" t="s">
        <v>115</v>
      </c>
      <c r="F25" s="40" t="s">
        <v>66</v>
      </c>
      <c r="G25" s="61"/>
      <c r="H25" s="12" t="s">
        <v>13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2">
        <v>1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0">
        <f t="shared" si="5"/>
        <v>1</v>
      </c>
      <c r="BF25" s="70" t="str">
        <f>IFERROR((#REF!/BE25),"")</f>
        <v/>
      </c>
      <c r="BH25" s="4"/>
    </row>
    <row r="26" spans="2:60" s="2" customFormat="1" ht="26.45" customHeight="1" x14ac:dyDescent="0.25">
      <c r="B26" s="50"/>
      <c r="C26" s="63"/>
      <c r="D26" s="37"/>
      <c r="E26" s="40"/>
      <c r="F26" s="40"/>
      <c r="G26" s="40"/>
      <c r="H26" s="13" t="s">
        <v>14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0">
        <f t="shared" si="5"/>
        <v>0</v>
      </c>
      <c r="BF26" s="70"/>
      <c r="BH26" s="4"/>
    </row>
    <row r="27" spans="2:60" s="2" customFormat="1" ht="26.45" customHeight="1" x14ac:dyDescent="0.25">
      <c r="B27" s="48">
        <v>9</v>
      </c>
      <c r="C27" s="54" t="s">
        <v>94</v>
      </c>
      <c r="D27" s="38" t="s">
        <v>72</v>
      </c>
      <c r="E27" s="40" t="s">
        <v>115</v>
      </c>
      <c r="F27" s="40" t="s">
        <v>66</v>
      </c>
      <c r="G27" s="61"/>
      <c r="H27" s="12" t="s">
        <v>13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2">
        <v>1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2">
        <v>1</v>
      </c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0">
        <f t="shared" si="5"/>
        <v>2</v>
      </c>
      <c r="BF27" s="70"/>
      <c r="BH27" s="4"/>
    </row>
    <row r="28" spans="2:60" s="2" customFormat="1" ht="26.45" customHeight="1" x14ac:dyDescent="0.25">
      <c r="B28" s="50"/>
      <c r="C28" s="55"/>
      <c r="D28" s="66"/>
      <c r="E28" s="40"/>
      <c r="F28" s="40"/>
      <c r="G28" s="40"/>
      <c r="H28" s="13" t="s">
        <v>14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0">
        <f t="shared" si="5"/>
        <v>0</v>
      </c>
      <c r="BF28" s="70"/>
      <c r="BH28" s="4"/>
    </row>
    <row r="29" spans="2:60" s="2" customFormat="1" ht="26.45" customHeight="1" x14ac:dyDescent="0.25">
      <c r="B29" s="48">
        <v>10</v>
      </c>
      <c r="C29" s="67" t="s">
        <v>80</v>
      </c>
      <c r="D29" s="68" t="s">
        <v>82</v>
      </c>
      <c r="E29" s="68" t="s">
        <v>81</v>
      </c>
      <c r="F29" s="40" t="s">
        <v>74</v>
      </c>
      <c r="G29" s="61"/>
      <c r="H29" s="12" t="s">
        <v>13</v>
      </c>
      <c r="I29" s="18"/>
      <c r="J29" s="18"/>
      <c r="K29" s="18"/>
      <c r="L29" s="12">
        <v>1</v>
      </c>
      <c r="M29" s="18"/>
      <c r="N29" s="18"/>
      <c r="O29" s="18"/>
      <c r="P29" s="12">
        <v>1</v>
      </c>
      <c r="Q29" s="18"/>
      <c r="R29" s="18"/>
      <c r="S29" s="18"/>
      <c r="T29" s="12">
        <v>1</v>
      </c>
      <c r="U29" s="18"/>
      <c r="V29" s="18"/>
      <c r="W29" s="18"/>
      <c r="X29" s="12">
        <v>1</v>
      </c>
      <c r="Y29" s="18"/>
      <c r="Z29" s="18"/>
      <c r="AA29" s="18"/>
      <c r="AB29" s="12">
        <v>1</v>
      </c>
      <c r="AC29" s="18"/>
      <c r="AD29" s="18"/>
      <c r="AE29" s="18"/>
      <c r="AF29" s="12">
        <v>1</v>
      </c>
      <c r="AG29" s="18"/>
      <c r="AH29" s="18"/>
      <c r="AI29" s="18"/>
      <c r="AJ29" s="12">
        <v>1</v>
      </c>
      <c r="AK29" s="18"/>
      <c r="AL29" s="18"/>
      <c r="AM29" s="18"/>
      <c r="AN29" s="12">
        <v>1</v>
      </c>
      <c r="AO29" s="18"/>
      <c r="AP29" s="18"/>
      <c r="AQ29" s="18"/>
      <c r="AR29" s="12">
        <v>1</v>
      </c>
      <c r="AS29" s="18"/>
      <c r="AT29" s="18"/>
      <c r="AU29" s="18"/>
      <c r="AV29" s="12">
        <v>1</v>
      </c>
      <c r="AW29" s="18"/>
      <c r="AX29" s="18"/>
      <c r="AY29" s="18"/>
      <c r="AZ29" s="12">
        <v>1</v>
      </c>
      <c r="BA29" s="18"/>
      <c r="BB29" s="18"/>
      <c r="BC29" s="18"/>
      <c r="BD29" s="12">
        <v>1</v>
      </c>
      <c r="BE29" s="10">
        <f t="shared" si="5"/>
        <v>12</v>
      </c>
      <c r="BF29" s="70"/>
      <c r="BH29" s="4"/>
    </row>
    <row r="30" spans="2:60" s="2" customFormat="1" ht="26.45" customHeight="1" x14ac:dyDescent="0.25">
      <c r="B30" s="50"/>
      <c r="C30" s="67"/>
      <c r="D30" s="68"/>
      <c r="E30" s="68"/>
      <c r="F30" s="40"/>
      <c r="G30" s="40"/>
      <c r="H30" s="13" t="s">
        <v>14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0">
        <f t="shared" si="5"/>
        <v>0</v>
      </c>
      <c r="BF30" s="70"/>
      <c r="BH30" s="4"/>
    </row>
    <row r="31" spans="2:60" s="2" customFormat="1" ht="26.45" customHeight="1" x14ac:dyDescent="0.25">
      <c r="B31" s="48">
        <v>11</v>
      </c>
      <c r="C31" s="67" t="s">
        <v>83</v>
      </c>
      <c r="D31" s="68" t="s">
        <v>72</v>
      </c>
      <c r="E31" s="68" t="s">
        <v>81</v>
      </c>
      <c r="F31" s="40" t="s">
        <v>84</v>
      </c>
      <c r="G31" s="61"/>
      <c r="H31" s="12" t="s">
        <v>13</v>
      </c>
      <c r="I31" s="18"/>
      <c r="J31" s="18"/>
      <c r="K31" s="18"/>
      <c r="L31" s="12">
        <v>1</v>
      </c>
      <c r="M31" s="18"/>
      <c r="N31" s="18"/>
      <c r="O31" s="18"/>
      <c r="P31" s="12">
        <v>1</v>
      </c>
      <c r="Q31" s="18"/>
      <c r="R31" s="18"/>
      <c r="S31" s="18"/>
      <c r="T31" s="12">
        <v>1</v>
      </c>
      <c r="U31" s="18"/>
      <c r="V31" s="18"/>
      <c r="W31" s="18"/>
      <c r="X31" s="12">
        <v>1</v>
      </c>
      <c r="Y31" s="18"/>
      <c r="Z31" s="18"/>
      <c r="AA31" s="18"/>
      <c r="AB31" s="12">
        <v>1</v>
      </c>
      <c r="AC31" s="18"/>
      <c r="AD31" s="18"/>
      <c r="AE31" s="18"/>
      <c r="AF31" s="12">
        <v>1</v>
      </c>
      <c r="AG31" s="18"/>
      <c r="AH31" s="18"/>
      <c r="AI31" s="18"/>
      <c r="AJ31" s="12">
        <v>1</v>
      </c>
      <c r="AK31" s="18"/>
      <c r="AL31" s="18"/>
      <c r="AM31" s="18"/>
      <c r="AN31" s="12">
        <v>1</v>
      </c>
      <c r="AO31" s="18"/>
      <c r="AP31" s="18"/>
      <c r="AQ31" s="18"/>
      <c r="AR31" s="12">
        <v>1</v>
      </c>
      <c r="AS31" s="18"/>
      <c r="AT31" s="18"/>
      <c r="AU31" s="18"/>
      <c r="AV31" s="12">
        <v>1</v>
      </c>
      <c r="AW31" s="18"/>
      <c r="AX31" s="18"/>
      <c r="AY31" s="18"/>
      <c r="AZ31" s="12">
        <v>1</v>
      </c>
      <c r="BA31" s="18"/>
      <c r="BB31" s="18"/>
      <c r="BC31" s="18"/>
      <c r="BD31" s="12">
        <v>1</v>
      </c>
      <c r="BE31" s="10">
        <f t="shared" si="5"/>
        <v>12</v>
      </c>
      <c r="BF31" s="70"/>
      <c r="BH31" s="4"/>
    </row>
    <row r="32" spans="2:60" s="2" customFormat="1" ht="26.45" customHeight="1" x14ac:dyDescent="0.25">
      <c r="B32" s="50"/>
      <c r="C32" s="67"/>
      <c r="D32" s="68"/>
      <c r="E32" s="68"/>
      <c r="F32" s="40"/>
      <c r="G32" s="40"/>
      <c r="H32" s="13" t="s">
        <v>14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0">
        <f t="shared" si="5"/>
        <v>0</v>
      </c>
      <c r="BF32" s="70"/>
      <c r="BH32" s="4"/>
    </row>
    <row r="33" spans="2:60" s="2" customFormat="1" ht="26.45" customHeight="1" x14ac:dyDescent="0.25">
      <c r="B33" s="48">
        <v>12</v>
      </c>
      <c r="C33" s="67" t="s">
        <v>85</v>
      </c>
      <c r="D33" s="40" t="s">
        <v>64</v>
      </c>
      <c r="E33" s="40" t="s">
        <v>86</v>
      </c>
      <c r="F33" s="40" t="s">
        <v>74</v>
      </c>
      <c r="G33" s="61"/>
      <c r="H33" s="12" t="s">
        <v>13</v>
      </c>
      <c r="I33" s="18"/>
      <c r="J33" s="18"/>
      <c r="K33" s="18"/>
      <c r="L33" s="12">
        <v>1</v>
      </c>
      <c r="M33" s="18"/>
      <c r="N33" s="18"/>
      <c r="O33" s="18"/>
      <c r="P33" s="12">
        <v>1</v>
      </c>
      <c r="Q33" s="18"/>
      <c r="R33" s="18"/>
      <c r="S33" s="18"/>
      <c r="T33" s="12">
        <v>1</v>
      </c>
      <c r="U33" s="18"/>
      <c r="V33" s="18"/>
      <c r="W33" s="18"/>
      <c r="X33" s="12">
        <v>1</v>
      </c>
      <c r="Y33" s="18"/>
      <c r="Z33" s="18"/>
      <c r="AA33" s="18"/>
      <c r="AB33" s="12">
        <v>1</v>
      </c>
      <c r="AC33" s="18"/>
      <c r="AD33" s="18"/>
      <c r="AE33" s="18"/>
      <c r="AF33" s="12">
        <v>1</v>
      </c>
      <c r="AG33" s="18"/>
      <c r="AH33" s="18"/>
      <c r="AI33" s="18"/>
      <c r="AJ33" s="12">
        <v>1</v>
      </c>
      <c r="AK33" s="18"/>
      <c r="AL33" s="18"/>
      <c r="AM33" s="18"/>
      <c r="AN33" s="12">
        <v>1</v>
      </c>
      <c r="AO33" s="18"/>
      <c r="AP33" s="18"/>
      <c r="AQ33" s="18"/>
      <c r="AR33" s="12">
        <v>1</v>
      </c>
      <c r="AS33" s="18"/>
      <c r="AT33" s="18"/>
      <c r="AU33" s="18"/>
      <c r="AV33" s="12">
        <v>1</v>
      </c>
      <c r="AW33" s="18"/>
      <c r="AX33" s="18"/>
      <c r="AY33" s="18"/>
      <c r="AZ33" s="12">
        <v>1</v>
      </c>
      <c r="BA33" s="18"/>
      <c r="BB33" s="18"/>
      <c r="BC33" s="18"/>
      <c r="BD33" s="12">
        <v>1</v>
      </c>
      <c r="BE33" s="10">
        <f t="shared" si="5"/>
        <v>12</v>
      </c>
      <c r="BF33" s="70"/>
      <c r="BH33" s="4"/>
    </row>
    <row r="34" spans="2:60" s="2" customFormat="1" ht="26.45" customHeight="1" x14ac:dyDescent="0.25">
      <c r="B34" s="50"/>
      <c r="C34" s="67"/>
      <c r="D34" s="40"/>
      <c r="E34" s="40"/>
      <c r="F34" s="40"/>
      <c r="G34" s="40"/>
      <c r="H34" s="13" t="s">
        <v>14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0">
        <f t="shared" si="5"/>
        <v>0</v>
      </c>
      <c r="BF34" s="70"/>
      <c r="BH34" s="4"/>
    </row>
    <row r="35" spans="2:60" s="2" customFormat="1" ht="26.45" customHeight="1" x14ac:dyDescent="0.25">
      <c r="B35" s="48">
        <v>13</v>
      </c>
      <c r="C35" s="54" t="s">
        <v>87</v>
      </c>
      <c r="D35" s="40" t="s">
        <v>64</v>
      </c>
      <c r="E35" s="40" t="s">
        <v>86</v>
      </c>
      <c r="F35" s="40" t="s">
        <v>74</v>
      </c>
      <c r="G35" s="61"/>
      <c r="H35" s="12" t="s">
        <v>13</v>
      </c>
      <c r="I35" s="18"/>
      <c r="J35" s="18"/>
      <c r="K35" s="18"/>
      <c r="L35" s="12">
        <v>1</v>
      </c>
      <c r="M35" s="18"/>
      <c r="N35" s="18"/>
      <c r="O35" s="18"/>
      <c r="P35" s="12">
        <v>1</v>
      </c>
      <c r="Q35" s="18"/>
      <c r="R35" s="18"/>
      <c r="S35" s="18"/>
      <c r="T35" s="12">
        <v>1</v>
      </c>
      <c r="U35" s="18"/>
      <c r="V35" s="18"/>
      <c r="W35" s="18"/>
      <c r="X35" s="12">
        <v>1</v>
      </c>
      <c r="Y35" s="18"/>
      <c r="Z35" s="18"/>
      <c r="AA35" s="18"/>
      <c r="AB35" s="12">
        <v>1</v>
      </c>
      <c r="AC35" s="18"/>
      <c r="AD35" s="18"/>
      <c r="AE35" s="18"/>
      <c r="AF35" s="12">
        <v>1</v>
      </c>
      <c r="AG35" s="18"/>
      <c r="AH35" s="18"/>
      <c r="AI35" s="18"/>
      <c r="AJ35" s="12">
        <v>1</v>
      </c>
      <c r="AK35" s="18"/>
      <c r="AL35" s="18"/>
      <c r="AM35" s="18"/>
      <c r="AN35" s="12">
        <v>1</v>
      </c>
      <c r="AO35" s="18"/>
      <c r="AP35" s="18"/>
      <c r="AQ35" s="18"/>
      <c r="AR35" s="12">
        <v>1</v>
      </c>
      <c r="AS35" s="18"/>
      <c r="AT35" s="18"/>
      <c r="AU35" s="18"/>
      <c r="AV35" s="12">
        <v>1</v>
      </c>
      <c r="AW35" s="18"/>
      <c r="AX35" s="18"/>
      <c r="AY35" s="18"/>
      <c r="AZ35" s="12">
        <v>1</v>
      </c>
      <c r="BA35" s="18"/>
      <c r="BB35" s="18"/>
      <c r="BC35" s="18"/>
      <c r="BD35" s="12">
        <v>1</v>
      </c>
      <c r="BE35" s="10">
        <f t="shared" si="5"/>
        <v>12</v>
      </c>
      <c r="BF35" s="70"/>
      <c r="BH35" s="4"/>
    </row>
    <row r="36" spans="2:60" s="2" customFormat="1" ht="26.45" customHeight="1" x14ac:dyDescent="0.25">
      <c r="B36" s="50"/>
      <c r="C36" s="55"/>
      <c r="D36" s="40"/>
      <c r="E36" s="40"/>
      <c r="F36" s="40"/>
      <c r="G36" s="40"/>
      <c r="H36" s="13" t="s">
        <v>14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0">
        <f t="shared" si="5"/>
        <v>0</v>
      </c>
      <c r="BF36" s="70"/>
      <c r="BH36" s="4"/>
    </row>
    <row r="37" spans="2:60" s="2" customFormat="1" ht="26.45" customHeight="1" x14ac:dyDescent="0.25">
      <c r="B37" s="48">
        <v>14</v>
      </c>
      <c r="C37" s="54" t="s">
        <v>95</v>
      </c>
      <c r="D37" s="38" t="s">
        <v>72</v>
      </c>
      <c r="E37" s="40" t="s">
        <v>93</v>
      </c>
      <c r="F37" s="40" t="s">
        <v>96</v>
      </c>
      <c r="G37" s="61"/>
      <c r="H37" s="12" t="s">
        <v>13</v>
      </c>
      <c r="I37" s="18"/>
      <c r="J37" s="18"/>
      <c r="K37" s="18"/>
      <c r="L37" s="11">
        <v>1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0"/>
      <c r="BF37" s="70"/>
      <c r="BH37" s="4"/>
    </row>
    <row r="38" spans="2:60" s="2" customFormat="1" ht="26.45" customHeight="1" x14ac:dyDescent="0.25">
      <c r="B38" s="50"/>
      <c r="C38" s="55"/>
      <c r="D38" s="66"/>
      <c r="E38" s="40"/>
      <c r="F38" s="40"/>
      <c r="G38" s="40"/>
      <c r="H38" s="13" t="s">
        <v>14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0"/>
      <c r="BF38" s="70"/>
      <c r="BH38" s="4"/>
    </row>
    <row r="39" spans="2:60" s="2" customFormat="1" ht="26.45" customHeight="1" x14ac:dyDescent="0.25">
      <c r="B39" s="48">
        <v>15</v>
      </c>
      <c r="C39" s="54" t="s">
        <v>97</v>
      </c>
      <c r="D39" s="38" t="s">
        <v>72</v>
      </c>
      <c r="E39" s="40" t="s">
        <v>115</v>
      </c>
      <c r="F39" s="40" t="s">
        <v>119</v>
      </c>
      <c r="G39" s="61"/>
      <c r="H39" s="12" t="s">
        <v>13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1">
        <v>1</v>
      </c>
      <c r="BB39" s="18"/>
      <c r="BC39" s="18"/>
      <c r="BD39" s="18"/>
      <c r="BE39" s="10"/>
      <c r="BF39" s="70"/>
      <c r="BH39" s="4"/>
    </row>
    <row r="40" spans="2:60" s="2" customFormat="1" ht="26.45" customHeight="1" x14ac:dyDescent="0.25">
      <c r="B40" s="50"/>
      <c r="C40" s="55"/>
      <c r="D40" s="66"/>
      <c r="E40" s="40"/>
      <c r="F40" s="40"/>
      <c r="G40" s="40"/>
      <c r="H40" s="13" t="s">
        <v>14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0"/>
      <c r="BF40" s="70"/>
      <c r="BH40" s="4"/>
    </row>
    <row r="41" spans="2:60" s="2" customFormat="1" ht="26.45" customHeight="1" x14ac:dyDescent="0.25">
      <c r="B41" s="48">
        <v>16</v>
      </c>
      <c r="C41" s="54" t="s">
        <v>89</v>
      </c>
      <c r="D41" s="40" t="s">
        <v>64</v>
      </c>
      <c r="E41" s="40" t="s">
        <v>90</v>
      </c>
      <c r="F41" s="40" t="s">
        <v>74</v>
      </c>
      <c r="G41" s="61"/>
      <c r="H41" s="12" t="s">
        <v>13</v>
      </c>
      <c r="I41" s="18"/>
      <c r="J41" s="18"/>
      <c r="K41" s="18"/>
      <c r="L41" s="12">
        <v>1</v>
      </c>
      <c r="M41" s="18"/>
      <c r="N41" s="18"/>
      <c r="O41" s="18"/>
      <c r="P41" s="12">
        <v>1</v>
      </c>
      <c r="Q41" s="18"/>
      <c r="R41" s="18"/>
      <c r="S41" s="18"/>
      <c r="T41" s="12">
        <v>1</v>
      </c>
      <c r="U41" s="18"/>
      <c r="V41" s="18"/>
      <c r="W41" s="18"/>
      <c r="X41" s="12">
        <v>1</v>
      </c>
      <c r="Y41" s="18"/>
      <c r="Z41" s="18"/>
      <c r="AA41" s="18"/>
      <c r="AB41" s="12">
        <v>1</v>
      </c>
      <c r="AC41" s="18"/>
      <c r="AD41" s="18"/>
      <c r="AE41" s="18"/>
      <c r="AF41" s="12">
        <v>1</v>
      </c>
      <c r="AG41" s="18"/>
      <c r="AH41" s="18"/>
      <c r="AI41" s="18"/>
      <c r="AJ41" s="12">
        <v>1</v>
      </c>
      <c r="AK41" s="18"/>
      <c r="AL41" s="18"/>
      <c r="AM41" s="18"/>
      <c r="AN41" s="12">
        <v>1</v>
      </c>
      <c r="AO41" s="18"/>
      <c r="AP41" s="18"/>
      <c r="AQ41" s="18"/>
      <c r="AR41" s="12">
        <v>1</v>
      </c>
      <c r="AS41" s="18"/>
      <c r="AT41" s="18"/>
      <c r="AU41" s="18"/>
      <c r="AV41" s="12">
        <v>1</v>
      </c>
      <c r="AW41" s="18"/>
      <c r="AX41" s="18"/>
      <c r="AY41" s="18"/>
      <c r="AZ41" s="12">
        <v>1</v>
      </c>
      <c r="BA41" s="18"/>
      <c r="BB41" s="18"/>
      <c r="BC41" s="18"/>
      <c r="BD41" s="12">
        <v>1</v>
      </c>
      <c r="BE41" s="10"/>
      <c r="BF41" s="70"/>
      <c r="BH41" s="4"/>
    </row>
    <row r="42" spans="2:60" s="2" customFormat="1" ht="26.45" customHeight="1" x14ac:dyDescent="0.25">
      <c r="B42" s="50"/>
      <c r="C42" s="55"/>
      <c r="D42" s="40"/>
      <c r="E42" s="40"/>
      <c r="F42" s="40"/>
      <c r="G42" s="40"/>
      <c r="H42" s="13" t="s">
        <v>14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0"/>
      <c r="BF42" s="70"/>
      <c r="BH42" s="4"/>
    </row>
    <row r="43" spans="2:60" s="2" customFormat="1" ht="41.45" customHeight="1" x14ac:dyDescent="0.25">
      <c r="B43" s="48">
        <v>17</v>
      </c>
      <c r="C43" s="54" t="s">
        <v>91</v>
      </c>
      <c r="D43" s="40" t="s">
        <v>92</v>
      </c>
      <c r="E43" s="40" t="s">
        <v>115</v>
      </c>
      <c r="F43" s="40" t="s">
        <v>66</v>
      </c>
      <c r="G43" s="40"/>
      <c r="H43" s="11" t="s">
        <v>13</v>
      </c>
      <c r="I43" s="18"/>
      <c r="J43" s="18"/>
      <c r="K43" s="18"/>
      <c r="L43" s="12">
        <v>1</v>
      </c>
      <c r="M43" s="18"/>
      <c r="N43" s="18"/>
      <c r="O43" s="18"/>
      <c r="P43" s="12">
        <v>1</v>
      </c>
      <c r="Q43" s="18"/>
      <c r="R43" s="18"/>
      <c r="S43" s="18"/>
      <c r="T43" s="12">
        <v>1</v>
      </c>
      <c r="U43" s="18"/>
      <c r="V43" s="18"/>
      <c r="W43" s="18"/>
      <c r="X43" s="12">
        <v>1</v>
      </c>
      <c r="Y43" s="18"/>
      <c r="Z43" s="18"/>
      <c r="AA43" s="18"/>
      <c r="AB43" s="12">
        <v>1</v>
      </c>
      <c r="AC43" s="18"/>
      <c r="AD43" s="18"/>
      <c r="AE43" s="18"/>
      <c r="AF43" s="12">
        <v>1</v>
      </c>
      <c r="AG43" s="18"/>
      <c r="AH43" s="18"/>
      <c r="AI43" s="18"/>
      <c r="AJ43" s="12">
        <v>1</v>
      </c>
      <c r="AK43" s="18"/>
      <c r="AL43" s="18"/>
      <c r="AM43" s="18"/>
      <c r="AN43" s="12">
        <v>1</v>
      </c>
      <c r="AO43" s="18"/>
      <c r="AP43" s="18"/>
      <c r="AQ43" s="18"/>
      <c r="AR43" s="12">
        <v>1</v>
      </c>
      <c r="AS43" s="18"/>
      <c r="AT43" s="18"/>
      <c r="AU43" s="18"/>
      <c r="AV43" s="12">
        <v>1</v>
      </c>
      <c r="AW43" s="18"/>
      <c r="AX43" s="18"/>
      <c r="AY43" s="18"/>
      <c r="AZ43" s="12">
        <v>1</v>
      </c>
      <c r="BA43" s="18"/>
      <c r="BB43" s="18"/>
      <c r="BC43" s="18"/>
      <c r="BD43" s="12">
        <v>1</v>
      </c>
      <c r="BE43" s="10"/>
      <c r="BF43" s="70"/>
      <c r="BH43" s="4"/>
    </row>
    <row r="44" spans="2:60" s="2" customFormat="1" ht="41.45" customHeight="1" x14ac:dyDescent="0.25">
      <c r="B44" s="50"/>
      <c r="C44" s="55"/>
      <c r="D44" s="40"/>
      <c r="E44" s="40"/>
      <c r="F44" s="40"/>
      <c r="G44" s="40"/>
      <c r="H44" s="16" t="s">
        <v>14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0"/>
      <c r="BF44" s="70"/>
      <c r="BH44" s="4"/>
    </row>
    <row r="45" spans="2:60" s="2" customFormat="1" ht="26.1" customHeight="1" x14ac:dyDescent="0.25">
      <c r="B45" s="56">
        <v>19</v>
      </c>
      <c r="C45" s="59" t="s">
        <v>83</v>
      </c>
      <c r="D45" s="36" t="s">
        <v>72</v>
      </c>
      <c r="E45" s="36" t="s">
        <v>81</v>
      </c>
      <c r="F45" s="36" t="s">
        <v>84</v>
      </c>
      <c r="G45" s="36"/>
      <c r="H45" s="12" t="s">
        <v>13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1">
        <v>1</v>
      </c>
      <c r="AX45" s="18"/>
      <c r="AY45" s="18"/>
      <c r="AZ45" s="18"/>
      <c r="BA45" s="18"/>
      <c r="BB45" s="18"/>
      <c r="BC45" s="18"/>
      <c r="BD45" s="18"/>
      <c r="BE45" s="10"/>
      <c r="BF45" s="70"/>
      <c r="BH45" s="4"/>
    </row>
    <row r="46" spans="2:60" s="2" customFormat="1" ht="26.1" customHeight="1" x14ac:dyDescent="0.25">
      <c r="B46" s="56"/>
      <c r="C46" s="60"/>
      <c r="D46" s="37"/>
      <c r="E46" s="37"/>
      <c r="F46" s="37"/>
      <c r="G46" s="37"/>
      <c r="H46" s="13" t="s">
        <v>14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0"/>
      <c r="BF46" s="70"/>
      <c r="BH46" s="4"/>
    </row>
    <row r="47" spans="2:60" s="2" customFormat="1" ht="26.45" customHeight="1" x14ac:dyDescent="0.25">
      <c r="B47" s="48">
        <v>21</v>
      </c>
      <c r="C47" s="69" t="s">
        <v>116</v>
      </c>
      <c r="D47" s="46"/>
      <c r="E47" s="46"/>
      <c r="F47" s="46"/>
      <c r="G47" s="46"/>
      <c r="H47" s="47"/>
      <c r="I47" s="28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30"/>
      <c r="BE47" s="10"/>
      <c r="BF47" s="70"/>
      <c r="BH47" s="4"/>
    </row>
    <row r="48" spans="2:60" s="2" customFormat="1" ht="26.45" customHeight="1" x14ac:dyDescent="0.25">
      <c r="B48" s="49"/>
      <c r="C48" s="54" t="s">
        <v>88</v>
      </c>
      <c r="D48" s="36" t="s">
        <v>64</v>
      </c>
      <c r="E48" s="40" t="s">
        <v>86</v>
      </c>
      <c r="F48" s="40" t="s">
        <v>74</v>
      </c>
      <c r="G48" s="61"/>
      <c r="H48" s="12" t="s">
        <v>13</v>
      </c>
      <c r="I48" s="18"/>
      <c r="J48" s="18"/>
      <c r="K48" s="18"/>
      <c r="L48" s="12">
        <v>1</v>
      </c>
      <c r="M48" s="18"/>
      <c r="N48" s="18"/>
      <c r="O48" s="18"/>
      <c r="P48" s="12">
        <v>1</v>
      </c>
      <c r="Q48" s="18"/>
      <c r="R48" s="18"/>
      <c r="S48" s="18"/>
      <c r="T48" s="12">
        <v>1</v>
      </c>
      <c r="U48" s="18"/>
      <c r="V48" s="18"/>
      <c r="W48" s="18"/>
      <c r="X48" s="12">
        <v>1</v>
      </c>
      <c r="Y48" s="18"/>
      <c r="Z48" s="18"/>
      <c r="AA48" s="18"/>
      <c r="AB48" s="12">
        <v>1</v>
      </c>
      <c r="AC48" s="18"/>
      <c r="AD48" s="18"/>
      <c r="AE48" s="18"/>
      <c r="AF48" s="12">
        <v>1</v>
      </c>
      <c r="AG48" s="18"/>
      <c r="AH48" s="18"/>
      <c r="AI48" s="18"/>
      <c r="AJ48" s="12">
        <v>1</v>
      </c>
      <c r="AK48" s="18"/>
      <c r="AL48" s="18"/>
      <c r="AM48" s="18"/>
      <c r="AN48" s="12">
        <v>1</v>
      </c>
      <c r="AO48" s="18"/>
      <c r="AP48" s="18"/>
      <c r="AQ48" s="18"/>
      <c r="AR48" s="12">
        <v>1</v>
      </c>
      <c r="AS48" s="18"/>
      <c r="AT48" s="18"/>
      <c r="AU48" s="18"/>
      <c r="AV48" s="12">
        <v>1</v>
      </c>
      <c r="AW48" s="18"/>
      <c r="AX48" s="18"/>
      <c r="AY48" s="18"/>
      <c r="AZ48" s="12">
        <v>1</v>
      </c>
      <c r="BA48" s="18"/>
      <c r="BB48" s="18"/>
      <c r="BC48" s="18"/>
      <c r="BD48" s="12">
        <v>1</v>
      </c>
      <c r="BE48" s="10">
        <f t="shared" si="5"/>
        <v>12</v>
      </c>
      <c r="BF48" s="70"/>
      <c r="BH48" s="4"/>
    </row>
    <row r="49" spans="2:60" s="2" customFormat="1" ht="26.45" customHeight="1" x14ac:dyDescent="0.25">
      <c r="B49" s="50"/>
      <c r="C49" s="55"/>
      <c r="D49" s="37"/>
      <c r="E49" s="40"/>
      <c r="F49" s="40"/>
      <c r="G49" s="40"/>
      <c r="H49" s="13" t="s">
        <v>14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0">
        <f t="shared" si="5"/>
        <v>0</v>
      </c>
      <c r="BF49" s="70"/>
      <c r="BH49" s="4"/>
    </row>
    <row r="50" spans="2:60" s="2" customFormat="1" ht="38.450000000000003" customHeight="1" x14ac:dyDescent="0.25">
      <c r="B50" s="48">
        <v>22</v>
      </c>
      <c r="C50" s="54" t="s">
        <v>103</v>
      </c>
      <c r="D50" s="36" t="s">
        <v>107</v>
      </c>
      <c r="E50" s="40" t="s">
        <v>115</v>
      </c>
      <c r="F50" s="36" t="s">
        <v>104</v>
      </c>
      <c r="G50" s="61"/>
      <c r="H50" s="12" t="s">
        <v>13</v>
      </c>
      <c r="I50" s="18"/>
      <c r="J50" s="18"/>
      <c r="K50" s="18"/>
      <c r="L50" s="12">
        <v>1</v>
      </c>
      <c r="M50" s="18"/>
      <c r="N50" s="18"/>
      <c r="O50" s="18"/>
      <c r="P50" s="12">
        <v>1</v>
      </c>
      <c r="Q50" s="18"/>
      <c r="R50" s="18"/>
      <c r="S50" s="18"/>
      <c r="T50" s="12">
        <v>1</v>
      </c>
      <c r="U50" s="18"/>
      <c r="V50" s="18"/>
      <c r="W50" s="18"/>
      <c r="X50" s="12">
        <v>1</v>
      </c>
      <c r="Y50" s="18"/>
      <c r="Z50" s="18"/>
      <c r="AA50" s="18"/>
      <c r="AB50" s="12">
        <v>1</v>
      </c>
      <c r="AC50" s="18"/>
      <c r="AD50" s="18"/>
      <c r="AE50" s="18"/>
      <c r="AF50" s="12">
        <v>1</v>
      </c>
      <c r="AG50" s="18"/>
      <c r="AH50" s="18"/>
      <c r="AI50" s="18"/>
      <c r="AJ50" s="12">
        <v>1</v>
      </c>
      <c r="AK50" s="18"/>
      <c r="AL50" s="18"/>
      <c r="AM50" s="18"/>
      <c r="AN50" s="12">
        <v>1</v>
      </c>
      <c r="AO50" s="18"/>
      <c r="AP50" s="18"/>
      <c r="AQ50" s="18"/>
      <c r="AR50" s="12">
        <v>1</v>
      </c>
      <c r="AS50" s="18"/>
      <c r="AT50" s="18"/>
      <c r="AU50" s="18"/>
      <c r="AV50" s="12">
        <v>1</v>
      </c>
      <c r="AW50" s="18"/>
      <c r="AX50" s="18"/>
      <c r="AY50" s="18"/>
      <c r="AZ50" s="12">
        <v>1</v>
      </c>
      <c r="BA50" s="18"/>
      <c r="BB50" s="18"/>
      <c r="BC50" s="18"/>
      <c r="BD50" s="12">
        <v>1</v>
      </c>
      <c r="BE50" s="10"/>
      <c r="BF50" s="20"/>
      <c r="BH50" s="4"/>
    </row>
    <row r="51" spans="2:60" s="2" customFormat="1" ht="38.450000000000003" customHeight="1" x14ac:dyDescent="0.25">
      <c r="B51" s="50"/>
      <c r="C51" s="55"/>
      <c r="D51" s="37"/>
      <c r="E51" s="40"/>
      <c r="F51" s="37"/>
      <c r="G51" s="40"/>
      <c r="H51" s="13" t="s">
        <v>14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0"/>
      <c r="BF51" s="20"/>
      <c r="BH51" s="4"/>
    </row>
    <row r="52" spans="2:60" s="2" customFormat="1" ht="26.45" customHeight="1" x14ac:dyDescent="0.25">
      <c r="B52" s="48">
        <v>23</v>
      </c>
      <c r="C52" s="54" t="s">
        <v>105</v>
      </c>
      <c r="D52" s="36" t="s">
        <v>72</v>
      </c>
      <c r="E52" s="40" t="s">
        <v>115</v>
      </c>
      <c r="F52" s="40" t="s">
        <v>98</v>
      </c>
      <c r="G52" s="61"/>
      <c r="H52" s="12" t="s">
        <v>13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1">
        <v>1</v>
      </c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0"/>
      <c r="BF52" s="20"/>
      <c r="BH52" s="4"/>
    </row>
    <row r="53" spans="2:60" s="2" customFormat="1" ht="26.45" customHeight="1" x14ac:dyDescent="0.25">
      <c r="B53" s="50"/>
      <c r="C53" s="55"/>
      <c r="D53" s="37"/>
      <c r="E53" s="40"/>
      <c r="F53" s="40"/>
      <c r="G53" s="40"/>
      <c r="H53" s="13" t="s">
        <v>14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0"/>
      <c r="BF53" s="20"/>
      <c r="BH53" s="4"/>
    </row>
    <row r="54" spans="2:60" s="2" customFormat="1" ht="36.6" customHeight="1" x14ac:dyDescent="0.25">
      <c r="B54" s="48">
        <v>24</v>
      </c>
      <c r="C54" s="54" t="s">
        <v>106</v>
      </c>
      <c r="D54" s="36" t="s">
        <v>107</v>
      </c>
      <c r="E54" s="40" t="s">
        <v>115</v>
      </c>
      <c r="F54" s="40" t="s">
        <v>69</v>
      </c>
      <c r="G54" s="61"/>
      <c r="H54" s="12" t="s">
        <v>13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0"/>
      <c r="BF54" s="20"/>
      <c r="BH54" s="4"/>
    </row>
    <row r="55" spans="2:60" s="2" customFormat="1" ht="36.6" customHeight="1" x14ac:dyDescent="0.25">
      <c r="B55" s="50"/>
      <c r="C55" s="55"/>
      <c r="D55" s="37"/>
      <c r="E55" s="40"/>
      <c r="F55" s="40"/>
      <c r="G55" s="40"/>
      <c r="H55" s="13" t="s">
        <v>14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0"/>
      <c r="BF55" s="20"/>
      <c r="BH55" s="4"/>
    </row>
    <row r="56" spans="2:60" s="24" customFormat="1" ht="49.5" customHeight="1" x14ac:dyDescent="0.25">
      <c r="B56" s="48">
        <v>25</v>
      </c>
      <c r="C56" s="54" t="s">
        <v>108</v>
      </c>
      <c r="D56" s="36" t="s">
        <v>70</v>
      </c>
      <c r="E56" s="40" t="s">
        <v>115</v>
      </c>
      <c r="F56" s="40" t="s">
        <v>98</v>
      </c>
      <c r="G56" s="61"/>
      <c r="H56" s="12" t="s">
        <v>13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8"/>
      <c r="T56" s="11">
        <v>1</v>
      </c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1">
        <v>1</v>
      </c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1">
        <v>1</v>
      </c>
      <c r="AS56" s="18"/>
      <c r="AT56" s="18"/>
      <c r="AU56" s="18"/>
      <c r="AV56" s="18"/>
      <c r="AW56" s="18"/>
      <c r="AX56" s="18"/>
      <c r="AY56" s="18"/>
      <c r="AZ56" s="11">
        <v>1</v>
      </c>
      <c r="BA56" s="18"/>
      <c r="BB56" s="21"/>
      <c r="BC56" s="21"/>
      <c r="BD56" s="21"/>
      <c r="BE56" s="22"/>
      <c r="BF56" s="23"/>
      <c r="BH56" s="25"/>
    </row>
    <row r="57" spans="2:60" s="24" customFormat="1" ht="49.5" customHeight="1" x14ac:dyDescent="0.25">
      <c r="B57" s="50"/>
      <c r="C57" s="55"/>
      <c r="D57" s="37"/>
      <c r="E57" s="40"/>
      <c r="F57" s="40"/>
      <c r="G57" s="40"/>
      <c r="H57" s="13" t="s">
        <v>14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2"/>
      <c r="BF57" s="23"/>
      <c r="BH57" s="25"/>
    </row>
    <row r="58" spans="2:60" s="2" customFormat="1" ht="26.45" customHeight="1" x14ac:dyDescent="0.25">
      <c r="B58" s="48">
        <v>26</v>
      </c>
      <c r="C58" s="54" t="s">
        <v>118</v>
      </c>
      <c r="D58" s="36" t="s">
        <v>101</v>
      </c>
      <c r="E58" s="40" t="s">
        <v>115</v>
      </c>
      <c r="F58" s="40" t="s">
        <v>98</v>
      </c>
      <c r="G58" s="61"/>
      <c r="H58" s="12" t="s">
        <v>13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1">
        <v>1</v>
      </c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1">
        <v>1</v>
      </c>
      <c r="BA58" s="18"/>
      <c r="BB58" s="18"/>
      <c r="BC58" s="18"/>
      <c r="BD58" s="18"/>
      <c r="BE58" s="10"/>
      <c r="BF58" s="20"/>
      <c r="BH58" s="4"/>
    </row>
    <row r="59" spans="2:60" s="2" customFormat="1" ht="26.45" customHeight="1" x14ac:dyDescent="0.25">
      <c r="B59" s="50"/>
      <c r="C59" s="55"/>
      <c r="D59" s="37"/>
      <c r="E59" s="40"/>
      <c r="F59" s="40"/>
      <c r="G59" s="40"/>
      <c r="H59" s="13" t="s">
        <v>14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0"/>
      <c r="BF59" s="20"/>
      <c r="BH59" s="4"/>
    </row>
    <row r="60" spans="2:60" s="2" customFormat="1" ht="26.45" customHeight="1" x14ac:dyDescent="0.25">
      <c r="B60" s="48">
        <v>27</v>
      </c>
      <c r="C60" s="54" t="s">
        <v>109</v>
      </c>
      <c r="D60" s="36" t="s">
        <v>72</v>
      </c>
      <c r="E60" s="40" t="s">
        <v>115</v>
      </c>
      <c r="F60" s="40" t="s">
        <v>98</v>
      </c>
      <c r="G60" s="36"/>
      <c r="H60" s="12" t="s">
        <v>13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1">
        <v>1</v>
      </c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0"/>
      <c r="BF60" s="20"/>
      <c r="BH60" s="4"/>
    </row>
    <row r="61" spans="2:60" s="2" customFormat="1" ht="26.45" customHeight="1" x14ac:dyDescent="0.25">
      <c r="B61" s="50"/>
      <c r="C61" s="55"/>
      <c r="D61" s="37"/>
      <c r="E61" s="40"/>
      <c r="F61" s="40"/>
      <c r="G61" s="37"/>
      <c r="H61" s="13" t="s">
        <v>14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0"/>
      <c r="BF61" s="20"/>
      <c r="BH61" s="4"/>
    </row>
    <row r="62" spans="2:60" s="2" customFormat="1" ht="26.45" customHeight="1" x14ac:dyDescent="0.25">
      <c r="B62" s="48">
        <v>28</v>
      </c>
      <c r="C62" s="54" t="s">
        <v>110</v>
      </c>
      <c r="D62" s="36" t="s">
        <v>101</v>
      </c>
      <c r="E62" s="40" t="s">
        <v>115</v>
      </c>
      <c r="F62" s="40" t="s">
        <v>98</v>
      </c>
      <c r="G62" s="36"/>
      <c r="H62" s="12" t="s">
        <v>13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1">
        <v>1</v>
      </c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1">
        <v>1</v>
      </c>
      <c r="BA62" s="18"/>
      <c r="BB62" s="18"/>
      <c r="BC62" s="18"/>
      <c r="BD62" s="18"/>
      <c r="BE62" s="10"/>
      <c r="BF62" s="20"/>
      <c r="BH62" s="4"/>
    </row>
    <row r="63" spans="2:60" s="2" customFormat="1" ht="26.45" customHeight="1" x14ac:dyDescent="0.25">
      <c r="B63" s="50"/>
      <c r="C63" s="55"/>
      <c r="D63" s="37"/>
      <c r="E63" s="40"/>
      <c r="F63" s="40"/>
      <c r="G63" s="37"/>
      <c r="H63" s="13" t="s">
        <v>14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0"/>
      <c r="BF63" s="20"/>
      <c r="BH63" s="4"/>
    </row>
    <row r="64" spans="2:60" s="2" customFormat="1" ht="26.45" customHeight="1" x14ac:dyDescent="0.25">
      <c r="B64" s="48">
        <v>29</v>
      </c>
      <c r="C64" s="45" t="s">
        <v>120</v>
      </c>
      <c r="D64" s="46"/>
      <c r="E64" s="46"/>
      <c r="F64" s="46"/>
      <c r="G64" s="46"/>
      <c r="H64" s="47"/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  <c r="BE64" s="10"/>
      <c r="BF64" s="20"/>
      <c r="BH64" s="4"/>
    </row>
    <row r="65" spans="2:60" s="2" customFormat="1" ht="26.45" customHeight="1" x14ac:dyDescent="0.25">
      <c r="B65" s="49"/>
      <c r="C65" s="62" t="s">
        <v>99</v>
      </c>
      <c r="D65" s="38" t="s">
        <v>72</v>
      </c>
      <c r="E65" s="40" t="s">
        <v>115</v>
      </c>
      <c r="F65" s="40" t="s">
        <v>98</v>
      </c>
      <c r="G65" s="38"/>
      <c r="H65" s="12" t="s">
        <v>13</v>
      </c>
      <c r="I65" s="18"/>
      <c r="J65" s="18"/>
      <c r="K65" s="18"/>
      <c r="L65" s="18"/>
      <c r="M65" s="11">
        <v>1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0"/>
      <c r="BF65" s="20"/>
      <c r="BH65" s="4"/>
    </row>
    <row r="66" spans="2:60" s="2" customFormat="1" ht="26.45" customHeight="1" x14ac:dyDescent="0.25">
      <c r="B66" s="50"/>
      <c r="C66" s="63"/>
      <c r="D66" s="66"/>
      <c r="E66" s="40"/>
      <c r="F66" s="40"/>
      <c r="G66" s="66"/>
      <c r="H66" s="13" t="s">
        <v>14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0"/>
      <c r="BF66" s="20"/>
      <c r="BH66" s="4"/>
    </row>
    <row r="67" spans="2:60" s="2" customFormat="1" ht="26.45" customHeight="1" x14ac:dyDescent="0.25">
      <c r="B67" s="48">
        <v>30</v>
      </c>
      <c r="C67" s="64" t="s">
        <v>111</v>
      </c>
      <c r="D67" s="38" t="s">
        <v>72</v>
      </c>
      <c r="E67" s="40" t="s">
        <v>115</v>
      </c>
      <c r="F67" s="40" t="s">
        <v>98</v>
      </c>
      <c r="G67" s="38"/>
      <c r="H67" s="12" t="s">
        <v>13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0"/>
      <c r="BF67" s="20"/>
      <c r="BH67" s="4"/>
    </row>
    <row r="68" spans="2:60" s="2" customFormat="1" ht="26.45" customHeight="1" x14ac:dyDescent="0.25">
      <c r="B68" s="50"/>
      <c r="C68" s="65"/>
      <c r="D68" s="66"/>
      <c r="E68" s="40"/>
      <c r="F68" s="40"/>
      <c r="G68" s="66"/>
      <c r="H68" s="13" t="s">
        <v>14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0"/>
      <c r="BF68" s="20"/>
      <c r="BH68" s="4"/>
    </row>
    <row r="69" spans="2:60" s="2" customFormat="1" ht="26.45" customHeight="1" x14ac:dyDescent="0.25">
      <c r="B69" s="48">
        <v>31</v>
      </c>
      <c r="C69" s="54" t="s">
        <v>100</v>
      </c>
      <c r="D69" s="36" t="s">
        <v>101</v>
      </c>
      <c r="E69" s="40" t="s">
        <v>115</v>
      </c>
      <c r="F69" s="40" t="s">
        <v>102</v>
      </c>
      <c r="G69" s="36"/>
      <c r="H69" s="12" t="s">
        <v>13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1">
        <v>1</v>
      </c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1">
        <v>1</v>
      </c>
      <c r="AX69" s="18"/>
      <c r="AY69" s="18"/>
      <c r="AZ69" s="18"/>
      <c r="BA69" s="18"/>
      <c r="BB69" s="18"/>
      <c r="BC69" s="18"/>
      <c r="BD69" s="18"/>
      <c r="BE69" s="10"/>
      <c r="BF69" s="20"/>
      <c r="BH69" s="4"/>
    </row>
    <row r="70" spans="2:60" s="2" customFormat="1" ht="26.45" customHeight="1" x14ac:dyDescent="0.25">
      <c r="B70" s="50"/>
      <c r="C70" s="55"/>
      <c r="D70" s="37"/>
      <c r="E70" s="40"/>
      <c r="F70" s="40"/>
      <c r="G70" s="37"/>
      <c r="H70" s="13" t="s">
        <v>14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0"/>
      <c r="BF70" s="20"/>
      <c r="BH70" s="4"/>
    </row>
    <row r="71" spans="2:60" s="2" customFormat="1" ht="26.45" customHeight="1" x14ac:dyDescent="0.25">
      <c r="B71" s="48">
        <v>32</v>
      </c>
      <c r="C71" s="45" t="s">
        <v>121</v>
      </c>
      <c r="D71" s="46"/>
      <c r="E71" s="46"/>
      <c r="F71" s="46"/>
      <c r="G71" s="47"/>
      <c r="H71" s="51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3"/>
      <c r="BE71" s="10"/>
      <c r="BF71" s="20"/>
      <c r="BH71" s="4"/>
    </row>
    <row r="72" spans="2:60" s="2" customFormat="1" ht="26.45" customHeight="1" x14ac:dyDescent="0.25">
      <c r="B72" s="49"/>
      <c r="C72" s="54" t="s">
        <v>112</v>
      </c>
      <c r="D72" s="40" t="s">
        <v>70</v>
      </c>
      <c r="E72" s="40" t="s">
        <v>115</v>
      </c>
      <c r="F72" s="40" t="s">
        <v>114</v>
      </c>
      <c r="G72" s="40"/>
      <c r="H72" s="12" t="s">
        <v>13</v>
      </c>
      <c r="I72" s="18"/>
      <c r="J72" s="18"/>
      <c r="K72" s="18"/>
      <c r="L72" s="12">
        <v>1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2">
        <v>1</v>
      </c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2">
        <v>1</v>
      </c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2">
        <v>1</v>
      </c>
      <c r="AW72" s="18"/>
      <c r="AX72" s="18"/>
      <c r="AY72" s="18"/>
      <c r="AZ72" s="18"/>
      <c r="BA72" s="18"/>
      <c r="BB72" s="18"/>
      <c r="BC72" s="18"/>
      <c r="BD72" s="18"/>
      <c r="BE72" s="10"/>
      <c r="BF72" s="20"/>
      <c r="BH72" s="4"/>
    </row>
    <row r="73" spans="2:60" s="2" customFormat="1" ht="26.45" customHeight="1" x14ac:dyDescent="0.25">
      <c r="B73" s="50"/>
      <c r="C73" s="55"/>
      <c r="D73" s="40"/>
      <c r="E73" s="40"/>
      <c r="F73" s="40"/>
      <c r="G73" s="40"/>
      <c r="H73" s="13" t="s">
        <v>14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0"/>
      <c r="BF73" s="20"/>
      <c r="BH73" s="4"/>
    </row>
    <row r="74" spans="2:60" s="2" customFormat="1" ht="26.45" customHeight="1" x14ac:dyDescent="0.25">
      <c r="B74" s="56">
        <v>33</v>
      </c>
      <c r="C74" s="58" t="s">
        <v>113</v>
      </c>
      <c r="D74" s="40" t="s">
        <v>101</v>
      </c>
      <c r="E74" s="40" t="s">
        <v>115</v>
      </c>
      <c r="F74" s="40" t="s">
        <v>114</v>
      </c>
      <c r="G74" s="40"/>
      <c r="H74" s="12" t="s">
        <v>13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2">
        <v>1</v>
      </c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2">
        <v>1</v>
      </c>
      <c r="AW74" s="18"/>
      <c r="AX74" s="18"/>
      <c r="AY74" s="18"/>
      <c r="AZ74" s="18"/>
      <c r="BA74" s="18"/>
      <c r="BB74" s="18"/>
      <c r="BC74" s="18"/>
      <c r="BD74" s="18"/>
      <c r="BE74" s="10"/>
      <c r="BF74" s="20"/>
      <c r="BH74" s="4"/>
    </row>
    <row r="75" spans="2:60" s="2" customFormat="1" ht="26.45" customHeight="1" x14ac:dyDescent="0.25">
      <c r="B75" s="57"/>
      <c r="C75" s="58"/>
      <c r="D75" s="40"/>
      <c r="E75" s="40"/>
      <c r="F75" s="40"/>
      <c r="G75" s="40"/>
      <c r="H75" s="13" t="s">
        <v>14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0"/>
      <c r="BF75" s="20"/>
      <c r="BH75" s="4"/>
    </row>
    <row r="76" spans="2:60" s="2" customFormat="1" ht="26.45" customHeight="1" x14ac:dyDescent="0.25">
      <c r="B76" s="31">
        <v>40</v>
      </c>
      <c r="C76" s="42" t="s">
        <v>122</v>
      </c>
      <c r="D76" s="43"/>
      <c r="E76" s="43"/>
      <c r="F76" s="43"/>
      <c r="G76" s="44"/>
      <c r="H76" s="26"/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30"/>
      <c r="BE76" s="10"/>
      <c r="BF76" s="20"/>
      <c r="BH76" s="4"/>
    </row>
    <row r="77" spans="2:60" s="2" customFormat="1" ht="26.45" customHeight="1" x14ac:dyDescent="0.25">
      <c r="B77" s="32"/>
      <c r="C77" s="34" t="s">
        <v>123</v>
      </c>
      <c r="D77" s="36" t="s">
        <v>67</v>
      </c>
      <c r="E77" s="38" t="s">
        <v>124</v>
      </c>
      <c r="F77" s="40" t="s">
        <v>98</v>
      </c>
      <c r="G77" s="41"/>
      <c r="H77" s="12" t="s">
        <v>13</v>
      </c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10"/>
      <c r="BF77" s="20"/>
      <c r="BH77" s="4"/>
    </row>
    <row r="78" spans="2:60" s="2" customFormat="1" ht="26.45" customHeight="1" x14ac:dyDescent="0.25">
      <c r="B78" s="33"/>
      <c r="C78" s="35"/>
      <c r="D78" s="37"/>
      <c r="E78" s="39"/>
      <c r="F78" s="40"/>
      <c r="G78" s="35"/>
      <c r="H78" s="13" t="s">
        <v>14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0"/>
      <c r="BF78" s="20"/>
      <c r="BH78" s="4"/>
    </row>
    <row r="79" spans="2:60" ht="30.75" customHeight="1" x14ac:dyDescent="0.25">
      <c r="B79" s="103" t="s">
        <v>3</v>
      </c>
      <c r="C79" s="103"/>
      <c r="D79" s="103"/>
      <c r="E79" s="103"/>
      <c r="F79" s="103"/>
      <c r="G79" s="103"/>
      <c r="H79" s="12" t="s">
        <v>13</v>
      </c>
      <c r="I79" s="9">
        <f>SUM(I11+I13+I15+I17+I19+I21+I23+I25+I27+I29+I31+I33+I35+I37+I39+I41+I43+I45+I48+I50+I52+I54+I56+I58+I60+I62+I65+I67+I69+I72+I74+I77)</f>
        <v>0</v>
      </c>
      <c r="J79" s="9">
        <f t="shared" ref="J79:BD79" si="7">SUM(J11+J13+J15+J17+J19+J21+J23+J25+J27+J29+J31+J33+J35+J37+J39+J41+J43+J45+J48+J50+J52+J54+J56+J58+J60+J62+J65+J67+J69+J72+J74+J77)</f>
        <v>0</v>
      </c>
      <c r="K79" s="9">
        <f t="shared" si="7"/>
        <v>0</v>
      </c>
      <c r="L79" s="9">
        <f t="shared" si="7"/>
        <v>14</v>
      </c>
      <c r="M79" s="9">
        <f t="shared" si="7"/>
        <v>1</v>
      </c>
      <c r="N79" s="9">
        <f t="shared" si="7"/>
        <v>0</v>
      </c>
      <c r="O79" s="9">
        <f t="shared" si="7"/>
        <v>0</v>
      </c>
      <c r="P79" s="9">
        <f t="shared" si="7"/>
        <v>11</v>
      </c>
      <c r="Q79" s="9">
        <f t="shared" si="7"/>
        <v>0</v>
      </c>
      <c r="R79" s="9">
        <f t="shared" si="7"/>
        <v>0</v>
      </c>
      <c r="S79" s="9">
        <f t="shared" si="7"/>
        <v>0</v>
      </c>
      <c r="T79" s="9">
        <f t="shared" si="7"/>
        <v>12</v>
      </c>
      <c r="U79" s="9">
        <f t="shared" si="7"/>
        <v>0</v>
      </c>
      <c r="V79" s="9">
        <f t="shared" si="7"/>
        <v>0</v>
      </c>
      <c r="W79" s="9">
        <f t="shared" si="7"/>
        <v>0</v>
      </c>
      <c r="X79" s="9">
        <f t="shared" si="7"/>
        <v>15</v>
      </c>
      <c r="Y79" s="9">
        <f t="shared" si="7"/>
        <v>0</v>
      </c>
      <c r="Z79" s="9">
        <f t="shared" si="7"/>
        <v>0</v>
      </c>
      <c r="AA79" s="9">
        <f t="shared" si="7"/>
        <v>0</v>
      </c>
      <c r="AB79" s="9">
        <f t="shared" si="7"/>
        <v>11</v>
      </c>
      <c r="AC79" s="9">
        <f t="shared" si="7"/>
        <v>3</v>
      </c>
      <c r="AD79" s="9">
        <f t="shared" si="7"/>
        <v>0</v>
      </c>
      <c r="AE79" s="9">
        <f t="shared" si="7"/>
        <v>0</v>
      </c>
      <c r="AF79" s="9">
        <f t="shared" si="7"/>
        <v>11</v>
      </c>
      <c r="AG79" s="9">
        <f t="shared" si="7"/>
        <v>0</v>
      </c>
      <c r="AH79" s="9">
        <f t="shared" si="7"/>
        <v>0</v>
      </c>
      <c r="AI79" s="9">
        <f t="shared" si="7"/>
        <v>0</v>
      </c>
      <c r="AJ79" s="9">
        <f t="shared" si="7"/>
        <v>11</v>
      </c>
      <c r="AK79" s="9">
        <f t="shared" si="7"/>
        <v>0</v>
      </c>
      <c r="AL79" s="9">
        <f t="shared" si="7"/>
        <v>0</v>
      </c>
      <c r="AM79" s="9">
        <f t="shared" si="7"/>
        <v>0</v>
      </c>
      <c r="AN79" s="9">
        <f t="shared" si="7"/>
        <v>11</v>
      </c>
      <c r="AO79" s="9">
        <f t="shared" si="7"/>
        <v>1</v>
      </c>
      <c r="AP79" s="9">
        <f t="shared" si="7"/>
        <v>0</v>
      </c>
      <c r="AQ79" s="9">
        <f t="shared" si="7"/>
        <v>0</v>
      </c>
      <c r="AR79" s="9">
        <f t="shared" si="7"/>
        <v>11</v>
      </c>
      <c r="AS79" s="9">
        <f t="shared" si="7"/>
        <v>2</v>
      </c>
      <c r="AT79" s="9">
        <f t="shared" si="7"/>
        <v>0</v>
      </c>
      <c r="AU79" s="9">
        <f t="shared" si="7"/>
        <v>0</v>
      </c>
      <c r="AV79" s="9">
        <f t="shared" si="7"/>
        <v>12</v>
      </c>
      <c r="AW79" s="9">
        <f t="shared" si="7"/>
        <v>2</v>
      </c>
      <c r="AX79" s="9">
        <f t="shared" si="7"/>
        <v>0</v>
      </c>
      <c r="AY79" s="9">
        <f t="shared" si="7"/>
        <v>0</v>
      </c>
      <c r="AZ79" s="9">
        <f t="shared" si="7"/>
        <v>14</v>
      </c>
      <c r="BA79" s="9">
        <f t="shared" si="7"/>
        <v>1</v>
      </c>
      <c r="BB79" s="9">
        <f t="shared" si="7"/>
        <v>0</v>
      </c>
      <c r="BC79" s="9">
        <f t="shared" si="7"/>
        <v>0</v>
      </c>
      <c r="BD79" s="9">
        <f t="shared" si="7"/>
        <v>10</v>
      </c>
      <c r="BE79" s="99" t="s">
        <v>23</v>
      </c>
      <c r="BF79" s="100">
        <v>1</v>
      </c>
    </row>
    <row r="80" spans="2:60" ht="23.25" customHeight="1" x14ac:dyDescent="0.25">
      <c r="B80" s="103" t="s">
        <v>2</v>
      </c>
      <c r="C80" s="103"/>
      <c r="D80" s="103"/>
      <c r="E80" s="103"/>
      <c r="F80" s="103"/>
      <c r="G80" s="103"/>
      <c r="H80" s="13" t="s">
        <v>14</v>
      </c>
      <c r="I80" s="9">
        <f>SUM(I12+I14++I16+I18+I20+I22+I24+I26+I28+I30+I32+I34+I36+I38+I40+I42+I44+I46+I49+I51+I53+I55+I57+I59+I61+I63+I66+I68+I70+I73+I75+I78)</f>
        <v>0</v>
      </c>
      <c r="J80" s="9">
        <f t="shared" ref="J80:BD80" si="8">SUM(J12+J14++J16+J18+J20+J22+J24+J26+J28+J30+J32+J34+J36+J38+J40+J42+J44+J46+J49+J51+J53+J55+J57+J59+J61+J63+J66+J68+J70+J73+J75+J78)</f>
        <v>0</v>
      </c>
      <c r="K80" s="9">
        <f t="shared" si="8"/>
        <v>0</v>
      </c>
      <c r="L80" s="9">
        <f t="shared" si="8"/>
        <v>0</v>
      </c>
      <c r="M80" s="9">
        <f t="shared" si="8"/>
        <v>0</v>
      </c>
      <c r="N80" s="9">
        <f t="shared" si="8"/>
        <v>0</v>
      </c>
      <c r="O80" s="9">
        <f t="shared" si="8"/>
        <v>0</v>
      </c>
      <c r="P80" s="9">
        <f t="shared" si="8"/>
        <v>0</v>
      </c>
      <c r="Q80" s="9">
        <f t="shared" si="8"/>
        <v>0</v>
      </c>
      <c r="R80" s="9">
        <f t="shared" si="8"/>
        <v>0</v>
      </c>
      <c r="S80" s="9">
        <f t="shared" si="8"/>
        <v>0</v>
      </c>
      <c r="T80" s="9">
        <f t="shared" si="8"/>
        <v>0</v>
      </c>
      <c r="U80" s="9">
        <f t="shared" si="8"/>
        <v>0</v>
      </c>
      <c r="V80" s="9">
        <f t="shared" si="8"/>
        <v>0</v>
      </c>
      <c r="W80" s="9">
        <f t="shared" si="8"/>
        <v>0</v>
      </c>
      <c r="X80" s="9">
        <f t="shared" si="8"/>
        <v>0</v>
      </c>
      <c r="Y80" s="9">
        <f t="shared" si="8"/>
        <v>0</v>
      </c>
      <c r="Z80" s="9">
        <f t="shared" si="8"/>
        <v>0</v>
      </c>
      <c r="AA80" s="9">
        <f t="shared" si="8"/>
        <v>0</v>
      </c>
      <c r="AB80" s="9">
        <f t="shared" si="8"/>
        <v>0</v>
      </c>
      <c r="AC80" s="9">
        <f t="shared" si="8"/>
        <v>0</v>
      </c>
      <c r="AD80" s="9">
        <f t="shared" si="8"/>
        <v>0</v>
      </c>
      <c r="AE80" s="9">
        <f t="shared" si="8"/>
        <v>0</v>
      </c>
      <c r="AF80" s="9">
        <f t="shared" si="8"/>
        <v>0</v>
      </c>
      <c r="AG80" s="9">
        <f t="shared" si="8"/>
        <v>0</v>
      </c>
      <c r="AH80" s="9">
        <f t="shared" si="8"/>
        <v>0</v>
      </c>
      <c r="AI80" s="9">
        <f t="shared" si="8"/>
        <v>0</v>
      </c>
      <c r="AJ80" s="9">
        <f t="shared" si="8"/>
        <v>0</v>
      </c>
      <c r="AK80" s="9">
        <f t="shared" si="8"/>
        <v>0</v>
      </c>
      <c r="AL80" s="9">
        <f t="shared" si="8"/>
        <v>0</v>
      </c>
      <c r="AM80" s="9">
        <f t="shared" si="8"/>
        <v>0</v>
      </c>
      <c r="AN80" s="9">
        <f t="shared" si="8"/>
        <v>0</v>
      </c>
      <c r="AO80" s="9">
        <f t="shared" si="8"/>
        <v>0</v>
      </c>
      <c r="AP80" s="9">
        <f t="shared" si="8"/>
        <v>0</v>
      </c>
      <c r="AQ80" s="9">
        <f t="shared" si="8"/>
        <v>0</v>
      </c>
      <c r="AR80" s="9">
        <f t="shared" si="8"/>
        <v>0</v>
      </c>
      <c r="AS80" s="9">
        <f t="shared" si="8"/>
        <v>0</v>
      </c>
      <c r="AT80" s="9">
        <f t="shared" si="8"/>
        <v>0</v>
      </c>
      <c r="AU80" s="9">
        <f t="shared" si="8"/>
        <v>0</v>
      </c>
      <c r="AV80" s="9">
        <f t="shared" si="8"/>
        <v>0</v>
      </c>
      <c r="AW80" s="9">
        <f t="shared" si="8"/>
        <v>0</v>
      </c>
      <c r="AX80" s="9">
        <f t="shared" si="8"/>
        <v>0</v>
      </c>
      <c r="AY80" s="9">
        <f t="shared" si="8"/>
        <v>0</v>
      </c>
      <c r="AZ80" s="9">
        <f t="shared" si="8"/>
        <v>0</v>
      </c>
      <c r="BA80" s="9">
        <f t="shared" si="8"/>
        <v>0</v>
      </c>
      <c r="BB80" s="9">
        <f t="shared" si="8"/>
        <v>0</v>
      </c>
      <c r="BC80" s="9">
        <f t="shared" si="8"/>
        <v>0</v>
      </c>
      <c r="BD80" s="9">
        <f t="shared" si="8"/>
        <v>0</v>
      </c>
      <c r="BE80" s="99"/>
      <c r="BF80" s="101"/>
    </row>
    <row r="81" spans="2:58" ht="27" customHeight="1" x14ac:dyDescent="0.25">
      <c r="B81" s="103" t="s">
        <v>4</v>
      </c>
      <c r="C81" s="103"/>
      <c r="D81" s="103"/>
      <c r="E81" s="103"/>
      <c r="F81" s="103"/>
      <c r="G81" s="103"/>
      <c r="H81" s="11" t="s">
        <v>13</v>
      </c>
      <c r="I81" s="104" t="s">
        <v>34</v>
      </c>
      <c r="J81" s="104"/>
      <c r="K81" s="105">
        <f>SUM(I79:L79)</f>
        <v>14</v>
      </c>
      <c r="L81" s="105"/>
      <c r="M81" s="104" t="s">
        <v>35</v>
      </c>
      <c r="N81" s="104"/>
      <c r="O81" s="105">
        <f>SUM(M79:P79)</f>
        <v>12</v>
      </c>
      <c r="P81" s="105"/>
      <c r="Q81" s="104" t="s">
        <v>36</v>
      </c>
      <c r="R81" s="104"/>
      <c r="S81" s="105">
        <f>SUM(Q79:T79)</f>
        <v>12</v>
      </c>
      <c r="T81" s="105"/>
      <c r="U81" s="104" t="s">
        <v>37</v>
      </c>
      <c r="V81" s="104"/>
      <c r="W81" s="105">
        <f>SUM(U79:X79)</f>
        <v>15</v>
      </c>
      <c r="X81" s="105"/>
      <c r="Y81" s="104" t="s">
        <v>17</v>
      </c>
      <c r="Z81" s="104"/>
      <c r="AA81" s="105">
        <f>SUM(Y79:AB79)</f>
        <v>11</v>
      </c>
      <c r="AB81" s="105"/>
      <c r="AC81" s="106" t="s">
        <v>18</v>
      </c>
      <c r="AD81" s="107"/>
      <c r="AE81" s="112">
        <f>SUM(AC79:AF79)</f>
        <v>14</v>
      </c>
      <c r="AF81" s="113"/>
      <c r="AG81" s="104" t="s">
        <v>19</v>
      </c>
      <c r="AH81" s="104"/>
      <c r="AI81" s="105">
        <f>SUM(AG79:AJ79)</f>
        <v>11</v>
      </c>
      <c r="AJ81" s="105"/>
      <c r="AK81" s="104" t="s">
        <v>28</v>
      </c>
      <c r="AL81" s="104"/>
      <c r="AM81" s="105">
        <f>SUM(AK79:AN79)</f>
        <v>11</v>
      </c>
      <c r="AN81" s="105"/>
      <c r="AO81" s="106" t="s">
        <v>29</v>
      </c>
      <c r="AP81" s="107"/>
      <c r="AQ81" s="112">
        <f>SUM(AO79:AR79)</f>
        <v>12</v>
      </c>
      <c r="AR81" s="113"/>
      <c r="AS81" s="104" t="s">
        <v>20</v>
      </c>
      <c r="AT81" s="104"/>
      <c r="AU81" s="105">
        <f>SUM(AS79:AV79)</f>
        <v>14</v>
      </c>
      <c r="AV81" s="105"/>
      <c r="AW81" s="104" t="s">
        <v>21</v>
      </c>
      <c r="AX81" s="104"/>
      <c r="AY81" s="105">
        <f>SUM(AW79:AZ79)</f>
        <v>16</v>
      </c>
      <c r="AZ81" s="105"/>
      <c r="BA81" s="106" t="s">
        <v>22</v>
      </c>
      <c r="BB81" s="107"/>
      <c r="BC81" s="112">
        <f>SUM(BA79:BD79)</f>
        <v>11</v>
      </c>
      <c r="BD81" s="113"/>
      <c r="BE81" s="99"/>
      <c r="BF81" s="101"/>
    </row>
    <row r="82" spans="2:58" ht="27" customHeight="1" x14ac:dyDescent="0.25">
      <c r="B82" s="103" t="s">
        <v>5</v>
      </c>
      <c r="C82" s="103"/>
      <c r="D82" s="103"/>
      <c r="E82" s="103"/>
      <c r="F82" s="103"/>
      <c r="G82" s="103"/>
      <c r="H82" s="16" t="s">
        <v>14</v>
      </c>
      <c r="I82" s="104"/>
      <c r="J82" s="104"/>
      <c r="K82" s="105">
        <f>SUM(I80:L80)</f>
        <v>0</v>
      </c>
      <c r="L82" s="105"/>
      <c r="M82" s="104"/>
      <c r="N82" s="104"/>
      <c r="O82" s="105">
        <f>SUM(M80:P80)</f>
        <v>0</v>
      </c>
      <c r="P82" s="105"/>
      <c r="Q82" s="104"/>
      <c r="R82" s="104"/>
      <c r="S82" s="105">
        <f>SUM(Q80:T80)</f>
        <v>0</v>
      </c>
      <c r="T82" s="105"/>
      <c r="U82" s="104"/>
      <c r="V82" s="104"/>
      <c r="W82" s="105">
        <f>SUM(U80:X80)</f>
        <v>0</v>
      </c>
      <c r="X82" s="105"/>
      <c r="Y82" s="104"/>
      <c r="Z82" s="104"/>
      <c r="AA82" s="105">
        <f>SUM(Y80:AB80)</f>
        <v>0</v>
      </c>
      <c r="AB82" s="105"/>
      <c r="AC82" s="108"/>
      <c r="AD82" s="109"/>
      <c r="AE82" s="112">
        <f>SUM(AC80:AF80)</f>
        <v>0</v>
      </c>
      <c r="AF82" s="113"/>
      <c r="AG82" s="104"/>
      <c r="AH82" s="104"/>
      <c r="AI82" s="105">
        <f>SUM(AG80:AJ80)</f>
        <v>0</v>
      </c>
      <c r="AJ82" s="105"/>
      <c r="AK82" s="104"/>
      <c r="AL82" s="104"/>
      <c r="AM82" s="105">
        <f>SUM(AK80:AN80)</f>
        <v>0</v>
      </c>
      <c r="AN82" s="105"/>
      <c r="AO82" s="108"/>
      <c r="AP82" s="109"/>
      <c r="AQ82" s="112">
        <f>SUM(AO80:AR80)</f>
        <v>0</v>
      </c>
      <c r="AR82" s="113"/>
      <c r="AS82" s="104"/>
      <c r="AT82" s="104"/>
      <c r="AU82" s="105">
        <f>SUM(AS80:AV80)</f>
        <v>0</v>
      </c>
      <c r="AV82" s="105"/>
      <c r="AW82" s="104"/>
      <c r="AX82" s="104"/>
      <c r="AY82" s="105">
        <f>SUM(AW80:AZ80)</f>
        <v>0</v>
      </c>
      <c r="AZ82" s="105"/>
      <c r="BA82" s="108"/>
      <c r="BB82" s="109"/>
      <c r="BC82" s="112">
        <f>SUM(BA80:BD80)</f>
        <v>0</v>
      </c>
      <c r="BD82" s="113"/>
      <c r="BE82" s="99"/>
      <c r="BF82" s="101"/>
    </row>
    <row r="83" spans="2:58" ht="27" customHeight="1" x14ac:dyDescent="0.25">
      <c r="B83" s="103" t="s">
        <v>12</v>
      </c>
      <c r="C83" s="103"/>
      <c r="D83" s="103"/>
      <c r="E83" s="103"/>
      <c r="F83" s="103"/>
      <c r="G83" s="103"/>
      <c r="H83" s="13" t="s">
        <v>14</v>
      </c>
      <c r="I83" s="104"/>
      <c r="J83" s="104"/>
      <c r="K83" s="114">
        <f>IFERROR((K82/K81),"")</f>
        <v>0</v>
      </c>
      <c r="L83" s="114"/>
      <c r="M83" s="104"/>
      <c r="N83" s="104"/>
      <c r="O83" s="114">
        <f>IFERROR((O82/O81),"")</f>
        <v>0</v>
      </c>
      <c r="P83" s="114"/>
      <c r="Q83" s="104"/>
      <c r="R83" s="104"/>
      <c r="S83" s="114">
        <f>IFERROR((S82/S81),"")</f>
        <v>0</v>
      </c>
      <c r="T83" s="114"/>
      <c r="U83" s="104"/>
      <c r="V83" s="104"/>
      <c r="W83" s="114">
        <f>IFERROR((W82/W81),"")</f>
        <v>0</v>
      </c>
      <c r="X83" s="114"/>
      <c r="Y83" s="104"/>
      <c r="Z83" s="104"/>
      <c r="AA83" s="114">
        <f>IFERROR((AA82/AA81),"")</f>
        <v>0</v>
      </c>
      <c r="AB83" s="114"/>
      <c r="AC83" s="110"/>
      <c r="AD83" s="111"/>
      <c r="AE83" s="142">
        <f>IFERROR((AE82/AE81),"")</f>
        <v>0</v>
      </c>
      <c r="AF83" s="143"/>
      <c r="AG83" s="104"/>
      <c r="AH83" s="104"/>
      <c r="AI83" s="114">
        <f>IFERROR((AI82/AI81),"")</f>
        <v>0</v>
      </c>
      <c r="AJ83" s="114"/>
      <c r="AK83" s="104"/>
      <c r="AL83" s="104"/>
      <c r="AM83" s="114">
        <f>IFERROR((AM82/AM81),"")</f>
        <v>0</v>
      </c>
      <c r="AN83" s="114"/>
      <c r="AO83" s="110"/>
      <c r="AP83" s="111"/>
      <c r="AQ83" s="142">
        <f>IFERROR((AQ82/AQ81),"")</f>
        <v>0</v>
      </c>
      <c r="AR83" s="143"/>
      <c r="AS83" s="104"/>
      <c r="AT83" s="104"/>
      <c r="AU83" s="114">
        <f>IFERROR((AU82/AU81),"")</f>
        <v>0</v>
      </c>
      <c r="AV83" s="114"/>
      <c r="AW83" s="104"/>
      <c r="AX83" s="104"/>
      <c r="AY83" s="114">
        <f>IFERROR((AY82/AY81),"")</f>
        <v>0</v>
      </c>
      <c r="AZ83" s="114"/>
      <c r="BA83" s="110"/>
      <c r="BB83" s="111"/>
      <c r="BC83" s="142">
        <f>IFERROR((BC82/BC81),"")</f>
        <v>0</v>
      </c>
      <c r="BD83" s="143"/>
      <c r="BE83" s="99"/>
      <c r="BF83" s="102"/>
    </row>
    <row r="84" spans="2:58" ht="13.5" customHeight="1" x14ac:dyDescent="0.25"/>
    <row r="85" spans="2:58" ht="13.5" customHeight="1" x14ac:dyDescent="0.25">
      <c r="C85" s="6"/>
    </row>
    <row r="86" spans="2:58" ht="13.5" customHeight="1" x14ac:dyDescent="0.25"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</row>
    <row r="87" spans="2:58" ht="13.5" customHeight="1" thickBot="1" x14ac:dyDescent="0.3"/>
    <row r="88" spans="2:58" ht="13.5" customHeight="1" x14ac:dyDescent="0.25">
      <c r="E88" s="144" t="s">
        <v>40</v>
      </c>
      <c r="F88" s="145"/>
      <c r="G88" s="145"/>
      <c r="H88" s="145"/>
      <c r="I88" s="145"/>
      <c r="J88" s="145"/>
      <c r="K88" s="146"/>
      <c r="L88" s="150" t="s">
        <v>41</v>
      </c>
      <c r="M88" s="151"/>
      <c r="N88" s="151"/>
      <c r="O88" s="151"/>
      <c r="P88" s="151"/>
      <c r="Q88" s="152"/>
    </row>
    <row r="89" spans="2:58" ht="13.5" customHeight="1" x14ac:dyDescent="0.25">
      <c r="E89" s="147"/>
      <c r="F89" s="148"/>
      <c r="G89" s="148"/>
      <c r="H89" s="148"/>
      <c r="I89" s="148"/>
      <c r="J89" s="148"/>
      <c r="K89" s="149"/>
      <c r="L89" s="153" t="s">
        <v>42</v>
      </c>
      <c r="M89" s="154"/>
      <c r="N89" s="155"/>
      <c r="O89" s="153" t="s">
        <v>43</v>
      </c>
      <c r="P89" s="154"/>
      <c r="Q89" s="156"/>
    </row>
    <row r="90" spans="2:58" ht="13.5" customHeight="1" x14ac:dyDescent="0.25">
      <c r="E90" s="14" t="s">
        <v>13</v>
      </c>
      <c r="F90" s="130" t="s">
        <v>44</v>
      </c>
      <c r="G90" s="130"/>
      <c r="H90" s="130"/>
      <c r="I90" s="130"/>
      <c r="J90" s="130"/>
      <c r="K90" s="130"/>
      <c r="L90" s="131">
        <f>SUM(K81+O81+S81+W81+AA81+AE81+AI81+AM81+AQ81+AU81+AY81+BC81)</f>
        <v>153</v>
      </c>
      <c r="M90" s="132"/>
      <c r="N90" s="133"/>
      <c r="O90" s="134">
        <f>L90/L90</f>
        <v>1</v>
      </c>
      <c r="P90" s="135"/>
      <c r="Q90" s="136"/>
    </row>
    <row r="91" spans="2:58" ht="13.5" customHeight="1" thickBot="1" x14ac:dyDescent="0.3">
      <c r="E91" s="17" t="s">
        <v>14</v>
      </c>
      <c r="F91" s="130" t="s">
        <v>45</v>
      </c>
      <c r="G91" s="130"/>
      <c r="H91" s="130"/>
      <c r="I91" s="130"/>
      <c r="J91" s="130"/>
      <c r="K91" s="130"/>
      <c r="L91" s="131">
        <f>SUM(K82+O82+S82+W82+AA82+AE82+AI82+AM82+AQ82+AU82+AY82+BC82)</f>
        <v>0</v>
      </c>
      <c r="M91" s="137"/>
      <c r="N91" s="138"/>
      <c r="O91" s="134">
        <f>L91/L90</f>
        <v>0</v>
      </c>
      <c r="P91" s="135"/>
      <c r="Q91" s="136"/>
    </row>
    <row r="92" spans="2:58" ht="20.25" customHeight="1" x14ac:dyDescent="0.25">
      <c r="E92" s="15"/>
      <c r="F92" s="117" t="s">
        <v>47</v>
      </c>
      <c r="G92" s="118"/>
      <c r="H92" s="118"/>
      <c r="I92" s="118"/>
      <c r="J92" s="118"/>
      <c r="K92" s="119"/>
      <c r="L92" s="120">
        <f>L90-L91</f>
        <v>153</v>
      </c>
      <c r="M92" s="121"/>
      <c r="N92" s="122"/>
      <c r="O92" s="123">
        <f>L92/L90</f>
        <v>1</v>
      </c>
      <c r="P92" s="124"/>
      <c r="Q92" s="125"/>
    </row>
    <row r="93" spans="2:58" ht="20.25" customHeight="1" x14ac:dyDescent="0.25">
      <c r="E93" s="126" t="s">
        <v>46</v>
      </c>
      <c r="F93" s="126"/>
      <c r="G93" s="126"/>
      <c r="H93" s="126"/>
      <c r="I93" s="126"/>
      <c r="J93" s="126"/>
      <c r="K93" s="126"/>
      <c r="L93" s="127">
        <f>L91</f>
        <v>0</v>
      </c>
      <c r="M93" s="128"/>
      <c r="N93" s="128"/>
      <c r="O93" s="129">
        <f>O91</f>
        <v>0</v>
      </c>
      <c r="P93" s="129"/>
      <c r="Q93" s="129"/>
    </row>
    <row r="94" spans="2:58" ht="20.25" customHeight="1" x14ac:dyDescent="0.25"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6"/>
      <c r="P94" s="116"/>
      <c r="Q94" s="116"/>
    </row>
    <row r="95" spans="2:58" ht="13.5" customHeight="1" x14ac:dyDescent="0.25"/>
    <row r="96" spans="2:58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</sheetData>
  <sheetProtection formatCells="0" formatColumns="0" formatRows="0"/>
  <mergeCells count="325">
    <mergeCell ref="B6:BF6"/>
    <mergeCell ref="F62:F63"/>
    <mergeCell ref="F65:F66"/>
    <mergeCell ref="F67:F68"/>
    <mergeCell ref="F69:F70"/>
    <mergeCell ref="F72:F73"/>
    <mergeCell ref="G62:G63"/>
    <mergeCell ref="G65:G66"/>
    <mergeCell ref="G67:G68"/>
    <mergeCell ref="G69:G70"/>
    <mergeCell ref="G72:G73"/>
    <mergeCell ref="BC83:BD83"/>
    <mergeCell ref="E88:K89"/>
    <mergeCell ref="L88:Q88"/>
    <mergeCell ref="L89:N89"/>
    <mergeCell ref="O89:Q89"/>
    <mergeCell ref="BC82:BD82"/>
    <mergeCell ref="B83:G83"/>
    <mergeCell ref="K83:L83"/>
    <mergeCell ref="O83:P83"/>
    <mergeCell ref="S83:T83"/>
    <mergeCell ref="W83:X83"/>
    <mergeCell ref="AA83:AB83"/>
    <mergeCell ref="AE83:AF83"/>
    <mergeCell ref="AI83:AJ83"/>
    <mergeCell ref="AM83:AN83"/>
    <mergeCell ref="BA81:BB83"/>
    <mergeCell ref="AQ82:AR82"/>
    <mergeCell ref="AU82:AV82"/>
    <mergeCell ref="AY82:AZ82"/>
    <mergeCell ref="AQ83:AR83"/>
    <mergeCell ref="AE81:AF81"/>
    <mergeCell ref="AG81:AH83"/>
    <mergeCell ref="AI81:AJ81"/>
    <mergeCell ref="AK81:AL83"/>
    <mergeCell ref="B5:F5"/>
    <mergeCell ref="G5:V5"/>
    <mergeCell ref="W5:AP5"/>
    <mergeCell ref="G56:G57"/>
    <mergeCell ref="G58:G59"/>
    <mergeCell ref="B60:B61"/>
    <mergeCell ref="G60:G61"/>
    <mergeCell ref="B50:B51"/>
    <mergeCell ref="C50:C51"/>
    <mergeCell ref="D50:D51"/>
    <mergeCell ref="E50:E51"/>
    <mergeCell ref="F50:F51"/>
    <mergeCell ref="G50:G51"/>
    <mergeCell ref="B52:B53"/>
    <mergeCell ref="B54:B55"/>
    <mergeCell ref="C52:C53"/>
    <mergeCell ref="C54:C55"/>
    <mergeCell ref="D52:D53"/>
    <mergeCell ref="F52:F53"/>
    <mergeCell ref="F54:F55"/>
    <mergeCell ref="G52:G53"/>
    <mergeCell ref="G54:G55"/>
    <mergeCell ref="C56:C57"/>
    <mergeCell ref="C58:C59"/>
    <mergeCell ref="AQ81:AR81"/>
    <mergeCell ref="AS81:AT83"/>
    <mergeCell ref="AU81:AV81"/>
    <mergeCell ref="AW81:AX83"/>
    <mergeCell ref="AY81:AZ81"/>
    <mergeCell ref="E94:K94"/>
    <mergeCell ref="L94:N94"/>
    <mergeCell ref="O94:Q94"/>
    <mergeCell ref="F92:K92"/>
    <mergeCell ref="L92:N92"/>
    <mergeCell ref="O92:Q92"/>
    <mergeCell ref="E93:K93"/>
    <mergeCell ref="L93:N93"/>
    <mergeCell ref="O93:Q93"/>
    <mergeCell ref="F90:K90"/>
    <mergeCell ref="L90:N90"/>
    <mergeCell ref="O90:Q90"/>
    <mergeCell ref="F91:K91"/>
    <mergeCell ref="L91:N91"/>
    <mergeCell ref="O91:Q91"/>
    <mergeCell ref="K82:L82"/>
    <mergeCell ref="O82:P82"/>
    <mergeCell ref="S82:T82"/>
    <mergeCell ref="W82:X82"/>
    <mergeCell ref="AI82:AJ82"/>
    <mergeCell ref="AM82:AN82"/>
    <mergeCell ref="B17:B18"/>
    <mergeCell ref="C17:C18"/>
    <mergeCell ref="D17:D18"/>
    <mergeCell ref="E17:E18"/>
    <mergeCell ref="C29:C30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9:B20"/>
    <mergeCell ref="C19:C20"/>
    <mergeCell ref="D19:D20"/>
    <mergeCell ref="F56:F57"/>
    <mergeCell ref="F58:F59"/>
    <mergeCell ref="F60:F61"/>
    <mergeCell ref="C62:C63"/>
    <mergeCell ref="BE79:BE83"/>
    <mergeCell ref="BF79:BF83"/>
    <mergeCell ref="B80:G80"/>
    <mergeCell ref="B81:G81"/>
    <mergeCell ref="I81:J83"/>
    <mergeCell ref="K81:L81"/>
    <mergeCell ref="M81:N83"/>
    <mergeCell ref="O81:P81"/>
    <mergeCell ref="Q81:R83"/>
    <mergeCell ref="AM81:AN81"/>
    <mergeCell ref="AO81:AP83"/>
    <mergeCell ref="S81:T81"/>
    <mergeCell ref="U81:V83"/>
    <mergeCell ref="W81:X81"/>
    <mergeCell ref="Y81:Z83"/>
    <mergeCell ref="AA81:AB81"/>
    <mergeCell ref="AC81:AD83"/>
    <mergeCell ref="B79:G79"/>
    <mergeCell ref="BC81:BD81"/>
    <mergeCell ref="B82:G82"/>
    <mergeCell ref="AU83:AV83"/>
    <mergeCell ref="AY83:AZ83"/>
    <mergeCell ref="AA82:AB82"/>
    <mergeCell ref="AE82:AF82"/>
    <mergeCell ref="B15:B16"/>
    <mergeCell ref="C15:C16"/>
    <mergeCell ref="D15:D16"/>
    <mergeCell ref="E15:E16"/>
    <mergeCell ref="F15:F16"/>
    <mergeCell ref="BE7:BF9"/>
    <mergeCell ref="I8:L8"/>
    <mergeCell ref="BA8:BD8"/>
    <mergeCell ref="AG8:AJ8"/>
    <mergeCell ref="AK8:AN8"/>
    <mergeCell ref="AO8:AR8"/>
    <mergeCell ref="AS8:AV8"/>
    <mergeCell ref="AW8:AZ8"/>
    <mergeCell ref="G13:G14"/>
    <mergeCell ref="H10:BD10"/>
    <mergeCell ref="BF13:BF14"/>
    <mergeCell ref="AO7:AR7"/>
    <mergeCell ref="AS7:AV7"/>
    <mergeCell ref="AW7:AZ7"/>
    <mergeCell ref="B13:B14"/>
    <mergeCell ref="C13:C14"/>
    <mergeCell ref="D13:D14"/>
    <mergeCell ref="BA7:BD7"/>
    <mergeCell ref="BF11:BF12"/>
    <mergeCell ref="BF19:BF20"/>
    <mergeCell ref="BF17:BF18"/>
    <mergeCell ref="BF15:BF16"/>
    <mergeCell ref="AG7:AJ7"/>
    <mergeCell ref="AK7:AN7"/>
    <mergeCell ref="M7:P7"/>
    <mergeCell ref="Q8:T8"/>
    <mergeCell ref="U8:X8"/>
    <mergeCell ref="Y8:AB8"/>
    <mergeCell ref="Q7:T7"/>
    <mergeCell ref="U7:X7"/>
    <mergeCell ref="Y7:AB7"/>
    <mergeCell ref="AC7:AF7"/>
    <mergeCell ref="F11:F12"/>
    <mergeCell ref="G11:G12"/>
    <mergeCell ref="AC8:AF8"/>
    <mergeCell ref="B7:B9"/>
    <mergeCell ref="C7:C9"/>
    <mergeCell ref="D7:D9"/>
    <mergeCell ref="E7:E9"/>
    <mergeCell ref="F7:F9"/>
    <mergeCell ref="G7:G9"/>
    <mergeCell ref="H7:H9"/>
    <mergeCell ref="I7:L7"/>
    <mergeCell ref="D2:AW2"/>
    <mergeCell ref="D3:AW4"/>
    <mergeCell ref="B2:C4"/>
    <mergeCell ref="AQ5:BF5"/>
    <mergeCell ref="C10:G10"/>
    <mergeCell ref="B10:B12"/>
    <mergeCell ref="M8:P8"/>
    <mergeCell ref="C25:C26"/>
    <mergeCell ref="D25:D26"/>
    <mergeCell ref="E25:E26"/>
    <mergeCell ref="F25:F26"/>
    <mergeCell ref="G17:G18"/>
    <mergeCell ref="G19:G20"/>
    <mergeCell ref="G15:G16"/>
    <mergeCell ref="E19:E20"/>
    <mergeCell ref="F19:F20"/>
    <mergeCell ref="B25:B26"/>
    <mergeCell ref="E13:E14"/>
    <mergeCell ref="F13:F14"/>
    <mergeCell ref="F17:F18"/>
    <mergeCell ref="AX2:BF4"/>
    <mergeCell ref="C11:C12"/>
    <mergeCell ref="D11:D12"/>
    <mergeCell ref="E11:E12"/>
    <mergeCell ref="BF21:BF22"/>
    <mergeCell ref="BF23:BF24"/>
    <mergeCell ref="BF25:BF49"/>
    <mergeCell ref="G23:G24"/>
    <mergeCell ref="G21:G22"/>
    <mergeCell ref="G29:G30"/>
    <mergeCell ref="G31:G32"/>
    <mergeCell ref="G33:G34"/>
    <mergeCell ref="G25:G26"/>
    <mergeCell ref="G48:G49"/>
    <mergeCell ref="F35:F36"/>
    <mergeCell ref="G35:G36"/>
    <mergeCell ref="B33:B34"/>
    <mergeCell ref="B35:B36"/>
    <mergeCell ref="B37:B38"/>
    <mergeCell ref="C47:H47"/>
    <mergeCell ref="I47:BD47"/>
    <mergeCell ref="G39:G40"/>
    <mergeCell ref="F39:F40"/>
    <mergeCell ref="E39:E40"/>
    <mergeCell ref="D39:D40"/>
    <mergeCell ref="C39:C40"/>
    <mergeCell ref="D37:D38"/>
    <mergeCell ref="C35:C36"/>
    <mergeCell ref="D35:D36"/>
    <mergeCell ref="E35:E36"/>
    <mergeCell ref="E37:E38"/>
    <mergeCell ref="F37:F38"/>
    <mergeCell ref="G37:G38"/>
    <mergeCell ref="B27:B28"/>
    <mergeCell ref="C27:C28"/>
    <mergeCell ref="D27:D28"/>
    <mergeCell ref="E27:E28"/>
    <mergeCell ref="F27:F28"/>
    <mergeCell ref="G27:G28"/>
    <mergeCell ref="C31:C32"/>
    <mergeCell ref="C33:C34"/>
    <mergeCell ref="D33:D34"/>
    <mergeCell ref="E33:E34"/>
    <mergeCell ref="F33:F34"/>
    <mergeCell ref="B31:B32"/>
    <mergeCell ref="D29:D30"/>
    <mergeCell ref="D31:D32"/>
    <mergeCell ref="F29:F30"/>
    <mergeCell ref="F31:F32"/>
    <mergeCell ref="E29:E30"/>
    <mergeCell ref="E31:E32"/>
    <mergeCell ref="B29:B30"/>
    <mergeCell ref="E58:E59"/>
    <mergeCell ref="C65:C66"/>
    <mergeCell ref="C67:C68"/>
    <mergeCell ref="C69:C70"/>
    <mergeCell ref="D62:D63"/>
    <mergeCell ref="D65:D66"/>
    <mergeCell ref="D67:D68"/>
    <mergeCell ref="D69:D70"/>
    <mergeCell ref="E62:E63"/>
    <mergeCell ref="E65:E66"/>
    <mergeCell ref="B39:B40"/>
    <mergeCell ref="C37:C38"/>
    <mergeCell ref="B41:B42"/>
    <mergeCell ref="C41:C42"/>
    <mergeCell ref="D41:D42"/>
    <mergeCell ref="E41:E42"/>
    <mergeCell ref="F41:F42"/>
    <mergeCell ref="G41:G42"/>
    <mergeCell ref="D54:D55"/>
    <mergeCell ref="E52:E53"/>
    <mergeCell ref="E54:E55"/>
    <mergeCell ref="B47:B49"/>
    <mergeCell ref="C48:C49"/>
    <mergeCell ref="D48:D49"/>
    <mergeCell ref="E48:E49"/>
    <mergeCell ref="F48:F49"/>
    <mergeCell ref="G74:G75"/>
    <mergeCell ref="C43:C44"/>
    <mergeCell ref="D43:D44"/>
    <mergeCell ref="E43:E44"/>
    <mergeCell ref="F43:F44"/>
    <mergeCell ref="G43:G44"/>
    <mergeCell ref="B43:B44"/>
    <mergeCell ref="E45:E46"/>
    <mergeCell ref="F45:F46"/>
    <mergeCell ref="G45:G46"/>
    <mergeCell ref="B45:B46"/>
    <mergeCell ref="C45:C46"/>
    <mergeCell ref="D45:D46"/>
    <mergeCell ref="B62:B63"/>
    <mergeCell ref="B67:B68"/>
    <mergeCell ref="B69:B70"/>
    <mergeCell ref="C60:C61"/>
    <mergeCell ref="D60:D61"/>
    <mergeCell ref="E60:E61"/>
    <mergeCell ref="B56:B57"/>
    <mergeCell ref="B58:B59"/>
    <mergeCell ref="D56:D57"/>
    <mergeCell ref="D58:D59"/>
    <mergeCell ref="E56:E57"/>
    <mergeCell ref="I76:BD76"/>
    <mergeCell ref="B76:B78"/>
    <mergeCell ref="C77:C78"/>
    <mergeCell ref="D77:D78"/>
    <mergeCell ref="E77:E78"/>
    <mergeCell ref="F77:F78"/>
    <mergeCell ref="G77:G78"/>
    <mergeCell ref="C76:G76"/>
    <mergeCell ref="I64:BD64"/>
    <mergeCell ref="C64:H64"/>
    <mergeCell ref="B64:B66"/>
    <mergeCell ref="H71:BD71"/>
    <mergeCell ref="C71:G71"/>
    <mergeCell ref="B71:B73"/>
    <mergeCell ref="C72:C73"/>
    <mergeCell ref="D72:D73"/>
    <mergeCell ref="E67:E68"/>
    <mergeCell ref="E69:E70"/>
    <mergeCell ref="E72:E73"/>
    <mergeCell ref="B74:B75"/>
    <mergeCell ref="C74:C75"/>
    <mergeCell ref="D74:D75"/>
    <mergeCell ref="E74:E75"/>
    <mergeCell ref="F74:F75"/>
  </mergeCells>
  <conditionalFormatting sqref="E90">
    <cfRule type="cellIs" dxfId="2" priority="2" stopIfTrue="1" operator="equal">
      <formula>#REF!</formula>
    </cfRule>
  </conditionalFormatting>
  <conditionalFormatting sqref="E91">
    <cfRule type="cellIs" dxfId="1" priority="3" stopIfTrue="1" operator="equal">
      <formula>#REF!</formula>
    </cfRule>
  </conditionalFormatting>
  <conditionalFormatting sqref="E93">
    <cfRule type="cellIs" dxfId="0" priority="1" stopIfTrue="1" operator="equal">
      <formula>#REF!</formula>
    </cfRule>
  </conditionalFormatting>
  <printOptions horizontalCentered="1"/>
  <pageMargins left="0.39370078740157483" right="0.43307086614173229" top="0.39370078740157483" bottom="0.31496062992125984" header="0" footer="0.15748031496062992"/>
  <pageSetup paperSize="9" scale="20" orientation="landscape" r:id="rId1"/>
  <headerFooter alignWithMargins="0">
    <oddFooter>Página &amp;P&amp;RFT-SST-023 Formato Cronograma de Capacitación y Entrenamiento Anual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B5" sqref="B5:C5"/>
    </sheetView>
  </sheetViews>
  <sheetFormatPr baseColWidth="10" defaultRowHeight="12.75" x14ac:dyDescent="0.2"/>
  <cols>
    <col min="2" max="3" width="18.85546875" customWidth="1"/>
    <col min="7" max="8" width="16.42578125" customWidth="1"/>
  </cols>
  <sheetData>
    <row r="2" spans="2:8" ht="15.75" x14ac:dyDescent="0.25">
      <c r="B2" s="164" t="s">
        <v>51</v>
      </c>
      <c r="C2" s="164"/>
      <c r="D2" s="164"/>
      <c r="E2" s="164"/>
      <c r="F2" s="164"/>
      <c r="G2" s="164"/>
      <c r="H2" s="164"/>
    </row>
    <row r="3" spans="2:8" ht="15.75" x14ac:dyDescent="0.25">
      <c r="B3" s="165" t="s">
        <v>39</v>
      </c>
      <c r="C3" s="165"/>
      <c r="D3" s="165" t="s">
        <v>52</v>
      </c>
      <c r="E3" s="165"/>
      <c r="F3" s="165"/>
      <c r="G3" s="165" t="s">
        <v>53</v>
      </c>
      <c r="H3" s="165"/>
    </row>
    <row r="4" spans="2:8" ht="14.25" x14ac:dyDescent="0.2">
      <c r="B4" s="166">
        <v>44931</v>
      </c>
      <c r="C4" s="167"/>
      <c r="D4" s="168" t="s">
        <v>54</v>
      </c>
      <c r="E4" s="169"/>
      <c r="F4" s="167"/>
      <c r="G4" s="168" t="s">
        <v>55</v>
      </c>
      <c r="H4" s="167"/>
    </row>
    <row r="5" spans="2:8" ht="14.25" x14ac:dyDescent="0.2">
      <c r="B5" s="166">
        <v>45282</v>
      </c>
      <c r="C5" s="167"/>
      <c r="D5" s="168" t="s">
        <v>127</v>
      </c>
      <c r="E5" s="169"/>
      <c r="F5" s="167"/>
      <c r="G5" s="168" t="s">
        <v>128</v>
      </c>
      <c r="H5" s="167"/>
    </row>
    <row r="6" spans="2:8" ht="60.95" customHeight="1" x14ac:dyDescent="0.2">
      <c r="B6" s="157" t="s">
        <v>56</v>
      </c>
      <c r="C6" s="158"/>
      <c r="D6" s="157" t="s">
        <v>57</v>
      </c>
      <c r="E6" s="159"/>
      <c r="F6" s="158"/>
      <c r="G6" s="157" t="s">
        <v>58</v>
      </c>
      <c r="H6" s="158"/>
    </row>
    <row r="7" spans="2:8" ht="15" x14ac:dyDescent="0.2">
      <c r="B7" s="160" t="s">
        <v>59</v>
      </c>
      <c r="C7" s="160"/>
      <c r="D7" s="161" t="s">
        <v>60</v>
      </c>
      <c r="E7" s="162"/>
      <c r="F7" s="163"/>
      <c r="G7" s="160" t="s">
        <v>61</v>
      </c>
      <c r="H7" s="160"/>
    </row>
  </sheetData>
  <mergeCells count="16">
    <mergeCell ref="B5:C5"/>
    <mergeCell ref="D5:F5"/>
    <mergeCell ref="G5:H5"/>
    <mergeCell ref="B2:H2"/>
    <mergeCell ref="B3:C3"/>
    <mergeCell ref="D3:F3"/>
    <mergeCell ref="G3:H3"/>
    <mergeCell ref="B4:C4"/>
    <mergeCell ref="D4:F4"/>
    <mergeCell ref="G4:H4"/>
    <mergeCell ref="B6:C6"/>
    <mergeCell ref="D6:F6"/>
    <mergeCell ref="G6:H6"/>
    <mergeCell ref="B7:C7"/>
    <mergeCell ref="D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Control de Cambios</vt:lpstr>
      <vt:lpstr>Formato!Área_de_impresión</vt:lpstr>
      <vt:lpstr>Formato!Títulos_a_imprimir</vt:lpstr>
    </vt:vector>
  </TitlesOfParts>
  <Company>HSEQ SOLIN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Sarthou</dc:creator>
  <cp:lastModifiedBy>Victor</cp:lastModifiedBy>
  <cp:lastPrinted>2022-06-21T16:27:23Z</cp:lastPrinted>
  <dcterms:created xsi:type="dcterms:W3CDTF">2007-05-30T14:13:13Z</dcterms:created>
  <dcterms:modified xsi:type="dcterms:W3CDTF">2023-12-22T17:01:25Z</dcterms:modified>
</cp:coreProperties>
</file>