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81DCCC1-40EA-41A0-89E4-E6C35EA0AB79}" xr6:coauthVersionLast="36" xr6:coauthVersionMax="47" xr10:uidLastSave="{00000000-0000-0000-0000-000000000000}"/>
  <bookViews>
    <workbookView xWindow="0" yWindow="0" windowWidth="28800" windowHeight="10905" xr2:uid="{00000000-000D-0000-FFFF-FFFF00000000}"/>
  </bookViews>
  <sheets>
    <sheet name="Formato" sheetId="6" r:id="rId1"/>
    <sheet name="Control de Cambios" sheetId="7" r:id="rId2"/>
    <sheet name="cuenta de cobro" sheetId="8" r:id="rId3"/>
  </sheets>
  <definedNames>
    <definedName name="_xlnm._FilterDatabase" localSheetId="2" hidden="1">'cuenta de cobro'!$B$8:$H$51</definedName>
    <definedName name="_xlnm._FilterDatabase" localSheetId="0" hidden="1">Formato!$B$8:$H$55</definedName>
    <definedName name="_xlnm.Print_Area" localSheetId="2">'cuenta de cobro'!$B$2:$BF$99</definedName>
    <definedName name="_xlnm.Print_Area" localSheetId="0">Formato!$B$2:$BF$103</definedName>
    <definedName name="_xlnm.Print_Titles" localSheetId="2">'cuenta de cobro'!$7:$8</definedName>
    <definedName name="_xlnm.Print_Titles" localSheetId="0">Formato!$7:$8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92" i="8" l="1"/>
  <c r="BF91" i="8" s="1"/>
  <c r="BE91" i="8"/>
  <c r="BE86" i="8"/>
  <c r="BE87" i="8"/>
  <c r="BF86" i="8" s="1"/>
  <c r="BE88" i="8"/>
  <c r="BE89" i="8"/>
  <c r="BF88" i="8" s="1"/>
  <c r="BE85" i="8"/>
  <c r="BF84" i="8" s="1"/>
  <c r="BE84" i="8"/>
  <c r="BE81" i="8"/>
  <c r="BE82" i="8"/>
  <c r="BF81" i="8" s="1"/>
  <c r="BE80" i="8"/>
  <c r="BE79" i="8"/>
  <c r="BF79" i="8" s="1"/>
  <c r="BE76" i="8"/>
  <c r="BE77" i="8"/>
  <c r="BF76" i="8" s="1"/>
  <c r="BE75" i="8"/>
  <c r="BF74" i="8" s="1"/>
  <c r="BE74" i="8"/>
  <c r="BE69" i="8"/>
  <c r="BE70" i="8"/>
  <c r="BF69" i="8" s="1"/>
  <c r="BE71" i="8"/>
  <c r="BE72" i="8"/>
  <c r="BF71" i="8" s="1"/>
  <c r="BE68" i="8"/>
  <c r="BE67" i="8"/>
  <c r="BF67" i="8" s="1"/>
  <c r="BF60" i="8"/>
  <c r="BF62" i="8"/>
  <c r="BF64" i="8"/>
  <c r="BF52" i="8"/>
  <c r="BF54" i="8"/>
  <c r="BF56" i="8"/>
  <c r="BF58" i="8"/>
  <c r="BF50" i="8"/>
  <c r="BF47" i="8"/>
  <c r="BF37" i="8"/>
  <c r="BF39" i="8"/>
  <c r="BF41" i="8"/>
  <c r="BF43" i="8"/>
  <c r="BF45" i="8"/>
  <c r="BE37" i="8"/>
  <c r="BE38" i="8"/>
  <c r="BE39" i="8"/>
  <c r="BE40" i="8"/>
  <c r="BE41" i="8"/>
  <c r="BE42" i="8"/>
  <c r="BE43" i="8"/>
  <c r="BE44" i="8"/>
  <c r="BE45" i="8"/>
  <c r="BE46" i="8"/>
  <c r="BE47" i="8"/>
  <c r="BE48" i="8"/>
  <c r="BF31" i="8"/>
  <c r="BF33" i="8"/>
  <c r="BF35" i="8"/>
  <c r="BF27" i="8"/>
  <c r="BF29" i="8"/>
  <c r="BF25" i="8"/>
  <c r="BE90" i="8"/>
  <c r="BE73" i="8"/>
  <c r="BE78" i="8"/>
  <c r="BE59" i="8"/>
  <c r="BE60" i="8"/>
  <c r="BE61" i="8"/>
  <c r="BE62" i="8"/>
  <c r="BE63" i="8"/>
  <c r="BE64" i="8"/>
  <c r="BE65" i="8"/>
  <c r="BE51" i="8"/>
  <c r="BE52" i="8"/>
  <c r="BE53" i="8"/>
  <c r="BE54" i="8"/>
  <c r="BE55" i="8"/>
  <c r="BE56" i="8"/>
  <c r="BE57" i="8"/>
  <c r="BE58" i="8"/>
  <c r="K93" i="8"/>
  <c r="AS94" i="8"/>
  <c r="AT94" i="8"/>
  <c r="AU94" i="8"/>
  <c r="AW94" i="8"/>
  <c r="AX94" i="8"/>
  <c r="AY94" i="8"/>
  <c r="AZ94" i="8"/>
  <c r="BA94" i="8"/>
  <c r="BB94" i="8"/>
  <c r="BC94" i="8"/>
  <c r="AS93" i="8"/>
  <c r="AT93" i="8"/>
  <c r="AU93" i="8"/>
  <c r="AV93" i="8"/>
  <c r="AW93" i="8"/>
  <c r="AX93" i="8"/>
  <c r="AY93" i="8"/>
  <c r="AZ93" i="8"/>
  <c r="BA93" i="8"/>
  <c r="BB93" i="8"/>
  <c r="BC93" i="8"/>
  <c r="BD93" i="8"/>
  <c r="J94" i="8"/>
  <c r="K94" i="8"/>
  <c r="L94" i="8"/>
  <c r="M94" i="8"/>
  <c r="N94" i="8"/>
  <c r="O94" i="8"/>
  <c r="P94" i="8"/>
  <c r="Q94" i="8"/>
  <c r="R94" i="8"/>
  <c r="S94" i="8"/>
  <c r="U94" i="8"/>
  <c r="V94" i="8"/>
  <c r="W94" i="8"/>
  <c r="X94" i="8"/>
  <c r="Y94" i="8"/>
  <c r="Z94" i="8"/>
  <c r="AA94" i="8"/>
  <c r="AB94" i="8"/>
  <c r="AC94" i="8"/>
  <c r="AD94" i="8"/>
  <c r="AE94" i="8"/>
  <c r="AG94" i="8"/>
  <c r="AH94" i="8"/>
  <c r="AI94" i="8"/>
  <c r="AK94" i="8"/>
  <c r="AL94" i="8"/>
  <c r="AM94" i="8"/>
  <c r="AN94" i="8"/>
  <c r="AO94" i="8"/>
  <c r="AP94" i="8"/>
  <c r="AQ94" i="8"/>
  <c r="J93" i="8"/>
  <c r="L93" i="8"/>
  <c r="M93" i="8"/>
  <c r="N93" i="8"/>
  <c r="O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AJ93" i="8"/>
  <c r="AK93" i="8"/>
  <c r="AL93" i="8"/>
  <c r="AM93" i="8"/>
  <c r="AN93" i="8"/>
  <c r="AO93" i="8"/>
  <c r="AP93" i="8"/>
  <c r="AQ93" i="8"/>
  <c r="AR93" i="8"/>
  <c r="I94" i="8"/>
  <c r="I93" i="8"/>
  <c r="BE50" i="8"/>
  <c r="BE36" i="8"/>
  <c r="BE35" i="8"/>
  <c r="BE34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F21" i="8" s="1"/>
  <c r="BE20" i="8"/>
  <c r="BE19" i="8"/>
  <c r="BE18" i="8"/>
  <c r="BE17" i="8"/>
  <c r="BF17" i="8" s="1"/>
  <c r="BE16" i="8"/>
  <c r="BF15" i="8" s="1"/>
  <c r="BE15" i="8"/>
  <c r="BE14" i="8"/>
  <c r="BE13" i="8"/>
  <c r="BE12" i="8"/>
  <c r="BF11" i="8" s="1"/>
  <c r="BE11" i="8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I98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O97" i="6"/>
  <c r="AP97" i="6"/>
  <c r="AQ97" i="6"/>
  <c r="AR97" i="6"/>
  <c r="AS97" i="6"/>
  <c r="AT97" i="6"/>
  <c r="AU97" i="6"/>
  <c r="AV97" i="6"/>
  <c r="AW97" i="6"/>
  <c r="AX97" i="6"/>
  <c r="AY97" i="6"/>
  <c r="AZ97" i="6"/>
  <c r="BA97" i="6"/>
  <c r="BB97" i="6"/>
  <c r="BC97" i="6"/>
  <c r="BD97" i="6"/>
  <c r="I97" i="6"/>
  <c r="AM96" i="8" l="1"/>
  <c r="W95" i="8"/>
  <c r="AM95" i="8"/>
  <c r="BC96" i="8"/>
  <c r="AE95" i="8"/>
  <c r="AU95" i="8"/>
  <c r="S95" i="8"/>
  <c r="O95" i="8"/>
  <c r="L104" i="8" s="1"/>
  <c r="AY95" i="8"/>
  <c r="K95" i="8"/>
  <c r="AU96" i="8"/>
  <c r="BF23" i="8"/>
  <c r="AY96" i="8"/>
  <c r="AQ96" i="8"/>
  <c r="AA95" i="8"/>
  <c r="K96" i="8"/>
  <c r="BF19" i="8"/>
  <c r="BF13" i="8"/>
  <c r="W96" i="8"/>
  <c r="BC95" i="8"/>
  <c r="AI96" i="8"/>
  <c r="AI95" i="8"/>
  <c r="AQ95" i="8"/>
  <c r="AE96" i="8"/>
  <c r="AA96" i="8"/>
  <c r="O96" i="8"/>
  <c r="S96" i="8"/>
  <c r="K100" i="6"/>
  <c r="BE35" i="6"/>
  <c r="BE36" i="6"/>
  <c r="BE54" i="6"/>
  <c r="BE55" i="6"/>
  <c r="BE26" i="6"/>
  <c r="BE27" i="6"/>
  <c r="BE28" i="6"/>
  <c r="BE29" i="6"/>
  <c r="BE30" i="6"/>
  <c r="BE31" i="6"/>
  <c r="BE32" i="6"/>
  <c r="BE33" i="6"/>
  <c r="BE34" i="6"/>
  <c r="AE97" i="8" l="1"/>
  <c r="BC97" i="8"/>
  <c r="AM97" i="8"/>
  <c r="AA97" i="8"/>
  <c r="S97" i="8"/>
  <c r="W97" i="8"/>
  <c r="AU97" i="8"/>
  <c r="O97" i="8"/>
  <c r="O104" i="8"/>
  <c r="AQ97" i="8"/>
  <c r="AY97" i="8"/>
  <c r="K97" i="8"/>
  <c r="L105" i="8"/>
  <c r="AI97" i="8"/>
  <c r="K99" i="6"/>
  <c r="BE18" i="6"/>
  <c r="BE17" i="6"/>
  <c r="BE25" i="6"/>
  <c r="BE24" i="6"/>
  <c r="BE23" i="6"/>
  <c r="BE22" i="6"/>
  <c r="BE21" i="6"/>
  <c r="BE20" i="6"/>
  <c r="BE19" i="6"/>
  <c r="BE16" i="6"/>
  <c r="BE15" i="6"/>
  <c r="BE14" i="6"/>
  <c r="BE13" i="6"/>
  <c r="BE12" i="6"/>
  <c r="BE11" i="6"/>
  <c r="O105" i="8" l="1"/>
  <c r="O107" i="8" s="1"/>
  <c r="L106" i="8"/>
  <c r="O106" i="8" s="1"/>
  <c r="L107" i="8"/>
  <c r="BF17" i="6"/>
  <c r="AI99" i="6"/>
  <c r="BF25" i="6"/>
  <c r="BF23" i="6"/>
  <c r="AA100" i="6"/>
  <c r="AY99" i="6"/>
  <c r="S99" i="6"/>
  <c r="AQ100" i="6"/>
  <c r="BF11" i="6"/>
  <c r="BF13" i="6"/>
  <c r="BF15" i="6"/>
  <c r="BF19" i="6"/>
  <c r="BF21" i="6"/>
  <c r="AQ99" i="6"/>
  <c r="AA99" i="6"/>
  <c r="AY100" i="6"/>
  <c r="AI100" i="6"/>
  <c r="S100" i="6"/>
  <c r="BC100" i="6"/>
  <c r="AU100" i="6"/>
  <c r="AM100" i="6"/>
  <c r="AE100" i="6"/>
  <c r="W100" i="6"/>
  <c r="O100" i="6"/>
  <c r="BC99" i="6"/>
  <c r="AU99" i="6"/>
  <c r="AM99" i="6"/>
  <c r="AE99" i="6"/>
  <c r="W99" i="6"/>
  <c r="O99" i="6"/>
  <c r="L109" i="6" l="1"/>
  <c r="L111" i="6" s="1"/>
  <c r="AU101" i="6"/>
  <c r="AY101" i="6"/>
  <c r="AI101" i="6"/>
  <c r="AE101" i="6"/>
  <c r="O101" i="6"/>
  <c r="AQ101" i="6"/>
  <c r="L108" i="6"/>
  <c r="O108" i="6" s="1"/>
  <c r="K101" i="6"/>
  <c r="AA101" i="6"/>
  <c r="S101" i="6"/>
  <c r="W101" i="6"/>
  <c r="AM101" i="6"/>
  <c r="BC101" i="6"/>
  <c r="L110" i="6" l="1"/>
  <c r="O110" i="6" s="1"/>
  <c r="O109" i="6"/>
  <c r="O111" i="6" s="1"/>
</calcChain>
</file>

<file path=xl/sharedStrings.xml><?xml version="1.0" encoding="utf-8"?>
<sst xmlns="http://schemas.openxmlformats.org/spreadsheetml/2006/main" count="632" uniqueCount="141">
  <si>
    <t>ACTIVIDAD</t>
  </si>
  <si>
    <t>RESPONSABLE</t>
  </si>
  <si>
    <t>TOTAL ACTIVIDADES EJECUTADAS POR SEMANA</t>
  </si>
  <si>
    <t>TOTAL ACTIVIDADES PROGRAMADAS POR SEMANA</t>
  </si>
  <si>
    <t>TOTAL ACTIVIDADES PROGRAMADAS POR MES</t>
  </si>
  <si>
    <t>TOTAL ACTIVIDADES EJECUTADAS POR MES</t>
  </si>
  <si>
    <t>MAYO</t>
  </si>
  <si>
    <t>JUNIO</t>
  </si>
  <si>
    <t>OCTUBRE</t>
  </si>
  <si>
    <t>NOVIEMBRE</t>
  </si>
  <si>
    <t>ACTIVIDADES PROGRAMADAS VS CUMPLIDAS</t>
  </si>
  <si>
    <t>SEMANA</t>
  </si>
  <si>
    <t>CUMPLIMIENTO MENSUAL (%)</t>
  </si>
  <si>
    <t>P</t>
  </si>
  <si>
    <t>E</t>
  </si>
  <si>
    <t>ÍTEM</t>
  </si>
  <si>
    <t>PERIODICIDAD</t>
  </si>
  <si>
    <t>MAY</t>
  </si>
  <si>
    <t>JUN</t>
  </si>
  <si>
    <t>JUL</t>
  </si>
  <si>
    <t>OCT</t>
  </si>
  <si>
    <t>NOV</t>
  </si>
  <si>
    <t>DIC</t>
  </si>
  <si>
    <t>AVANCE CRONOGRAMA</t>
  </si>
  <si>
    <t>SEPTIEMBRE</t>
  </si>
  <si>
    <t>JULIO</t>
  </si>
  <si>
    <t>AGOSTO</t>
  </si>
  <si>
    <t>DICIEMBRE</t>
  </si>
  <si>
    <t>AGO</t>
  </si>
  <si>
    <t>SEP</t>
  </si>
  <si>
    <t>ENERO</t>
  </si>
  <si>
    <t>FEBRERO</t>
  </si>
  <si>
    <t>MARZO</t>
  </si>
  <si>
    <t>ABRIL</t>
  </si>
  <si>
    <t>ENE</t>
  </si>
  <si>
    <t>FEB</t>
  </si>
  <si>
    <t>MAR</t>
  </si>
  <si>
    <t>ABR</t>
  </si>
  <si>
    <t>ALCANCE</t>
  </si>
  <si>
    <t>FECHA</t>
  </si>
  <si>
    <t xml:space="preserve">ESTADO DE LA ACTIVIDAD </t>
  </si>
  <si>
    <t>ACUMULADO ANUAL</t>
  </si>
  <si>
    <t>N</t>
  </si>
  <si>
    <t>%</t>
  </si>
  <si>
    <t xml:space="preserve">Programado </t>
  </si>
  <si>
    <t xml:space="preserve">Ejecutado </t>
  </si>
  <si>
    <t xml:space="preserve">Total Actividades </t>
  </si>
  <si>
    <t>Pendientes</t>
  </si>
  <si>
    <t>FORMATO CRONOGRAMA DE ACTIVIDADES EN GESTIÓN AMBIENTAL ANUAL</t>
  </si>
  <si>
    <r>
      <rPr>
        <b/>
        <sz val="12"/>
        <rFont val="Arial"/>
        <family val="2"/>
      </rPr>
      <t>E.S.E. HOSPITAL DEL ROSARIO</t>
    </r>
    <r>
      <rPr>
        <sz val="12"/>
        <rFont val="Arial"/>
        <family val="2"/>
      </rPr>
      <t xml:space="preserve">
"Recuperar tu salud es nuestra prioridad"</t>
    </r>
  </si>
  <si>
    <t>PAGINA 1</t>
  </si>
  <si>
    <t xml:space="preserve">CONTROL DE CAMBIOS </t>
  </si>
  <si>
    <t>DESCRIPCION</t>
  </si>
  <si>
    <t>VERSION</t>
  </si>
  <si>
    <t>Elaboracion del documento</t>
  </si>
  <si>
    <t>v1</t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</si>
  <si>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 Herminda Katerine Puentes
</t>
    </r>
    <r>
      <rPr>
        <b/>
        <sz val="10"/>
        <color indexed="8"/>
        <rFont val="Arial"/>
        <family val="2"/>
      </rPr>
      <t xml:space="preserve">CARGO: </t>
    </r>
    <r>
      <rPr>
        <sz val="10"/>
        <color indexed="8"/>
        <rFont val="Arial"/>
        <family val="2"/>
      </rPr>
      <t>Ingeniera Ambiental</t>
    </r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</si>
  <si>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Maria Paula Ruiz Triana / Diana Bedoya Barco
</t>
    </r>
    <r>
      <rPr>
        <b/>
        <sz val="10"/>
        <color indexed="8"/>
        <rFont val="Arial"/>
        <family val="2"/>
      </rPr>
      <t>CARGO:</t>
    </r>
    <r>
      <rPr>
        <sz val="10"/>
        <color indexed="8"/>
        <rFont val="Arial"/>
        <family val="2"/>
      </rPr>
      <t xml:space="preserve"> Profesional Apoyo Calidad / Asesora Gestión Documental</t>
    </r>
  </si>
  <si>
    <r>
      <rPr>
        <b/>
        <sz val="10"/>
        <color indexed="8"/>
        <rFont val="Arial"/>
        <family val="2"/>
      </rPr>
      <t>NOMBRE:</t>
    </r>
    <r>
      <rPr>
        <sz val="10"/>
        <color indexed="8"/>
        <rFont val="Arial"/>
        <family val="2"/>
      </rPr>
      <t xml:space="preserve"> Nelson Leonardo Fierro Gonzalez
</t>
    </r>
    <r>
      <rPr>
        <b/>
        <sz val="10"/>
        <color indexed="8"/>
        <rFont val="Arial"/>
        <family val="2"/>
      </rPr>
      <t>CARGO:</t>
    </r>
    <r>
      <rPr>
        <sz val="10"/>
        <color indexed="8"/>
        <rFont val="Arial"/>
        <family val="2"/>
      </rPr>
      <t xml:space="preserve"> Gerente</t>
    </r>
  </si>
  <si>
    <t>ELABORÓ</t>
  </si>
  <si>
    <t>REVISÓ</t>
  </si>
  <si>
    <t>APROBÓ</t>
  </si>
  <si>
    <t>VIGENCIA: 05-01-2023</t>
  </si>
  <si>
    <r>
      <t xml:space="preserve">CODIGO: </t>
    </r>
    <r>
      <rPr>
        <sz val="10"/>
        <rFont val="Arial"/>
        <family val="2"/>
      </rPr>
      <t>GAM-FO-22</t>
    </r>
  </si>
  <si>
    <t>VERSION: 01</t>
  </si>
  <si>
    <t>Reunión del Grupo Administrativo de Gestión Ambiental y Sanitaria</t>
  </si>
  <si>
    <t>Mensual</t>
  </si>
  <si>
    <t>Integrantes del Grupo GAGAS</t>
  </si>
  <si>
    <t>Encargada de Gestión Ambiental</t>
  </si>
  <si>
    <t xml:space="preserve">Mensual </t>
  </si>
  <si>
    <t xml:space="preserve">Ejecuccion del cronograma de capacitaciones de gestion ambiental </t>
  </si>
  <si>
    <t>Toda la Organización</t>
  </si>
  <si>
    <t>Trimestral</t>
  </si>
  <si>
    <t xml:space="preserve">Mantenimiento de zonas verdes </t>
  </si>
  <si>
    <t>Anual</t>
  </si>
  <si>
    <t xml:space="preserve">Auxiliares de servicios generales, mantenimiento y auxiliares de enfermeria  </t>
  </si>
  <si>
    <t>Encargada de Gestión Ambiental - Equipo de Mantenimiento Hospitalario</t>
  </si>
  <si>
    <t>Actualización de Políticas del Sistema de Gestión Ambiental</t>
  </si>
  <si>
    <t>Reporte de RESPEL a la CAM correspondiente a la vigencia del año 2021</t>
  </si>
  <si>
    <t>Actualización del PGIRASA</t>
  </si>
  <si>
    <t>Sensibilizacion sobre el Día de la tierra</t>
  </si>
  <si>
    <t>Sensibilizacion del Día del árbol</t>
  </si>
  <si>
    <t>Verificacion del Control de la actividad Tratamiento y Mantenimiento de Aguas residuales</t>
  </si>
  <si>
    <t>Planta de Tratamiento de Aguas Residuales No domésticas</t>
  </si>
  <si>
    <t xml:space="preserve">Semanal </t>
  </si>
  <si>
    <t xml:space="preserve">Toma de muestra para la caracterizacion fisicoquimica de aguas residuales no domesticas (Hospitalarias) </t>
  </si>
  <si>
    <t>Empresa Contratista</t>
  </si>
  <si>
    <t>Aseo y Desinfección del Acopio de Residuos No peligrosos</t>
  </si>
  <si>
    <t>ACOPIO</t>
  </si>
  <si>
    <t>Aseo y Desinfección del Acopio de Residuos Hospitalarios</t>
  </si>
  <si>
    <t>Aseo y Desinfección del Acopio de Residuos REAA (Residuos Electricos y Electronicos)</t>
  </si>
  <si>
    <t>Lavado y Desinfección de albercas de lavandería y Tanques de Agua.</t>
  </si>
  <si>
    <t>Tanques áereos y subterraneo</t>
  </si>
  <si>
    <t>Aspersión de Amonio Cuaternario en las Instalaciones para combatir el virus del COVID 19</t>
  </si>
  <si>
    <t>Registro Formato Residuos Hospitalarios RH1 y estimación de porcentaje de residuos solidos reciclables y peligrosos - Seguimiento de información de recolección de residuos generados y comparación del mes anterior.</t>
  </si>
  <si>
    <t xml:space="preserve">Diario </t>
  </si>
  <si>
    <t>INCIHUILA</t>
  </si>
  <si>
    <t>Sensibilizacion del Dia del medio ambiente</t>
  </si>
  <si>
    <t>Auditoría Externa</t>
  </si>
  <si>
    <t>Encargada de Gestión Ambiental -  CAM</t>
  </si>
  <si>
    <t>Auditoría Interna</t>
  </si>
  <si>
    <t xml:space="preserve">Campañas de limpieza y embellecimiento </t>
  </si>
  <si>
    <t xml:space="preserve">Equipo de Auxiliares de servicios generales - Equipo de mantenimiento </t>
  </si>
  <si>
    <t>Encargada de Gestion Ambiental</t>
  </si>
  <si>
    <t xml:space="preserve">Adoptar la politica Nacional de Cero Papel </t>
  </si>
  <si>
    <t xml:space="preserve">Seguimiento al indicador del consumo de resmas de papel </t>
  </si>
  <si>
    <t xml:space="preserve">Semestral </t>
  </si>
  <si>
    <t>Encargada Gestion documental y  Gestion Ambiental</t>
  </si>
  <si>
    <t>Retirar la luminaria o lámpara fluorescente por el personal encargado, el cual lo debe llevar hasta la zona de almacenamiento temporal, se debe empacar convenientemente con cartón preservando su buen estado.</t>
  </si>
  <si>
    <t xml:space="preserve">Area de Mantenimiento </t>
  </si>
  <si>
    <t>Gestionar la disposición final adecuada de las luminarias generadas durante el año.</t>
  </si>
  <si>
    <t>Retirar las baterías fuera de servicio de las diferentes áreas, (alcalinas; zinc; carbóny NiMH; pilas domésticas, puede ser formatos AA,AAA, C, D, 9V, 6Vy pilas de botón).</t>
  </si>
  <si>
    <t>Medida Correctiva</t>
  </si>
  <si>
    <t>Depositar en recipiente que se encuentra rotulado y señalizado, el cual se encuentra en el área administrativa, protegido de la lluvia y de la luz solar directa, se encuentra visible, para que el personal y los usuarios tengan en cuenta el lugar para depositar dicho material.</t>
  </si>
  <si>
    <t xml:space="preserve">Gestionar la disposición final adecuada de las baterías </t>
  </si>
  <si>
    <t xml:space="preserve">Depositar temporalmente los Residuos de Aparatos Eléctricos y Electrónicos (RAEE) que den de baja el área de almacén. </t>
  </si>
  <si>
    <t xml:space="preserve">Socializar la Politica Nacional de Cero Papel </t>
  </si>
  <si>
    <t>Saneamiento básico (Fumigación y control de
plagas)</t>
  </si>
  <si>
    <t>Fumigacion en seco para el area de archivo</t>
  </si>
  <si>
    <t xml:space="preserve">Encargada de Gestion Ambiental, Area de Mantenimiento e INNOVATEC </t>
  </si>
  <si>
    <t xml:space="preserve"> Inspecciones planeadas para identificación 
de necesicades</t>
  </si>
  <si>
    <t>Toda la ESE Hospital del 
Rosario</t>
  </si>
  <si>
    <t>Mantenimiento preventivo de redes
hidrosanitarias, que incluye, instalación de
tapas registros, cambio de llaves, bajantes de
aguas lluvias, alcantarillado, lavamanos,
sanitarios</t>
  </si>
  <si>
    <t xml:space="preserve">Encargada de Gestion Ambiental y Mantenimiento </t>
  </si>
  <si>
    <t xml:space="preserve">PROGRAMA DE POSCONSUMO – RAEE </t>
  </si>
  <si>
    <t>PLAN DE GESTION INTEGRAL DE RESIDUOS GENERADOS EN LA ATENCION EN SALUD Y OTRAS ACTIVIDADES
PGIRASA</t>
  </si>
  <si>
    <t xml:space="preserve">Recolectará el recipiente de acuerdo con el llenado de este, el cual será dirigido al sitio de almacenamiento temporal. </t>
  </si>
  <si>
    <t xml:space="preserve">Encargada del Area de Calidad </t>
  </si>
  <si>
    <t>INSTRUCTIVO DE EFICACIA ADMINISTRATIVA Y CERO PAPEL</t>
  </si>
  <si>
    <t>CONTROL DE VECTORES  DE PLAGAS</t>
  </si>
  <si>
    <t xml:space="preserve">AHORRO DE AGUA </t>
  </si>
  <si>
    <t>Realizar el mantenimiento de las  redes eléctricas</t>
  </si>
  <si>
    <t xml:space="preserve">AHORRO DE ENERGIA </t>
  </si>
  <si>
    <t>Ejecutar campañas de sensibilización  sobre ahorro de energía, con el fin de  disminuir el consumo de los KW.</t>
  </si>
  <si>
    <t xml:space="preserve">Pagina y Red Social </t>
  </si>
  <si>
    <t xml:space="preserve">Encargada de Gestion Ambiental y Sistemas  </t>
  </si>
  <si>
    <r>
      <rPr>
        <sz val="11"/>
        <color rgb="FFFF0000"/>
        <rFont val="Arial"/>
        <family val="2"/>
      </rPr>
      <t>Rondas y seguimiento del control de las luces</t>
    </r>
    <r>
      <rPr>
        <sz val="11"/>
        <rFont val="Arial"/>
        <family val="2"/>
      </rPr>
      <t xml:space="preserve"> </t>
    </r>
  </si>
  <si>
    <t xml:space="preserve">Semanl </t>
  </si>
  <si>
    <t xml:space="preserve">CONTRALORIA </t>
  </si>
  <si>
    <t xml:space="preserve">Alimentacion de los los formatos numero 6 al 12 </t>
  </si>
  <si>
    <t xml:space="preserve">Area de Gestion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</si>
</sst>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[$€-2]\ * #,##0.00_ ;_ [$€-2]\ * \-#,##0.00_ ;_ [$€-2]\ * &quot;-&quot;??_ "/>
    <numFmt numFmtId="165" formatCode="0.0%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39D1A"/>
        <bgColor indexed="64"/>
      </patternFill>
    </fill>
    <fill>
      <patternFill patternType="solid">
        <fgColor rgb="FFCC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0" borderId="0" xfId="2" applyFont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9" fontId="5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6" fillId="9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9" fontId="5" fillId="2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1" fontId="7" fillId="3" borderId="13" xfId="0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>
      <alignment horizontal="center" vertical="center" wrapText="1"/>
    </xf>
    <xf numFmtId="1" fontId="7" fillId="3" borderId="9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3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/>
    </xf>
    <xf numFmtId="0" fontId="12" fillId="7" borderId="20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1" fontId="12" fillId="7" borderId="25" xfId="0" applyNumberFormat="1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9" fontId="12" fillId="7" borderId="25" xfId="4" applyNumberFormat="1" applyFont="1" applyFill="1" applyBorder="1" applyAlignment="1">
      <alignment horizontal="center" vertical="center"/>
    </xf>
    <xf numFmtId="9" fontId="12" fillId="7" borderId="17" xfId="4" applyNumberFormat="1" applyFont="1" applyFill="1" applyBorder="1" applyAlignment="1">
      <alignment horizontal="center" vertical="center"/>
    </xf>
    <xf numFmtId="9" fontId="12" fillId="7" borderId="26" xfId="4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9" fontId="14" fillId="0" borderId="2" xfId="3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9" fontId="16" fillId="0" borderId="1" xfId="4" applyNumberFormat="1" applyFont="1" applyBorder="1" applyAlignment="1">
      <alignment horizontal="center" vertical="center"/>
    </xf>
    <xf numFmtId="9" fontId="16" fillId="0" borderId="4" xfId="4" applyNumberFormat="1" applyFont="1" applyBorder="1" applyAlignment="1">
      <alignment horizontal="center" vertical="center"/>
    </xf>
    <xf numFmtId="9" fontId="16" fillId="0" borderId="23" xfId="4" applyNumberFormat="1" applyFon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 wrapText="1"/>
    </xf>
    <xf numFmtId="9" fontId="6" fillId="2" borderId="15" xfId="0" applyNumberFormat="1" applyFont="1" applyFill="1" applyBorder="1" applyAlignment="1">
      <alignment horizontal="center" vertical="center" wrapText="1"/>
    </xf>
    <xf numFmtId="9" fontId="6" fillId="2" borderId="1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</cellXfs>
  <cellStyles count="5">
    <cellStyle name="Euro" xfId="1" xr:uid="{00000000-0005-0000-0000-000000000000}"/>
    <cellStyle name="Millares" xfId="4" builtinId="3"/>
    <cellStyle name="Normal" xfId="0" builtinId="0"/>
    <cellStyle name="Normal 2" xfId="2" xr:uid="{00000000-0005-0000-0000-000003000000}"/>
    <cellStyle name="Porcentaje 2" xfId="3" xr:uid="{00000000-0005-0000-0000-000004000000}"/>
  </cellStyles>
  <dxfs count="6"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50"/>
        </patternFill>
      </fill>
    </dxf>
    <dxf>
      <font>
        <b/>
        <i val="0"/>
        <condense val="0"/>
        <extend val="0"/>
        <color auto="1"/>
      </font>
      <fill>
        <patternFill>
          <bgColor theme="4" tint="-0.24994659260841701"/>
        </patternFill>
      </fill>
    </dxf>
  </dxfs>
  <tableStyles count="0" defaultTableStyle="TableStyleMedium9" defaultPivotStyle="PivotStyleLight16"/>
  <colors>
    <mruColors>
      <color rgb="FF00FF00"/>
      <color rgb="FFCCFF99"/>
      <color rgb="FF66FFFF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CRONOGRAMA</a:t>
            </a:r>
            <a:r>
              <a:rPr lang="es-CO" baseline="0"/>
              <a:t> ANUAL DE GESTION AMBIENTAL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E2-43EF-8257-EE37574A40F6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E2-43EF-8257-EE37574A40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Formato!$F$108:$F$110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Formato!$L$108:$L$110</c:f>
              <c:numCache>
                <c:formatCode>0</c:formatCode>
                <c:ptCount val="3"/>
                <c:pt idx="0">
                  <c:v>265</c:v>
                </c:pt>
                <c:pt idx="1">
                  <c:v>0</c:v>
                </c:pt>
                <c:pt idx="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2-43EF-8257-EE37574A40F6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5209976840330867E-2"/>
                  <c:y val="-9.12379031265126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E2-43EF-8257-EE37574A40F6}"/>
                </c:ext>
              </c:extLst>
            </c:dLbl>
            <c:dLbl>
              <c:idx val="1"/>
              <c:layout>
                <c:manualLayout>
                  <c:x val="6.9872181009071305E-2"/>
                  <c:y val="-2.4883351940333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E2-43EF-8257-EE37574A40F6}"/>
                </c:ext>
              </c:extLst>
            </c:dLbl>
            <c:dLbl>
              <c:idx val="2"/>
              <c:layout>
                <c:manualLayout>
                  <c:x val="6.1351183325038222E-2"/>
                  <c:y val="-4.97667038806662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E2-43EF-8257-EE37574A40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Formato!$F$108:$F$110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Formato!$O$108:$O$110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E2-43EF-8257-EE37574A40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15072592"/>
        <c:axId val="1515060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Formato!$G$108:$G$110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83E2-43EF-8257-EE37574A40F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Formato!$H$108:$H$110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3E2-43EF-8257-EE37574A40F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Formato!$I$108:$I$110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3E2-43EF-8257-EE37574A40F6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Formato!$J$108:$J$110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3E2-43EF-8257-EE37574A40F6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Formato!$K$108:$K$110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3E2-43EF-8257-EE37574A40F6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Formato!$M$108:$M$110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3E2-43EF-8257-EE37574A40F6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Formato!$N$108:$N$110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3E2-43EF-8257-EE37574A40F6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Formato!$P$108:$P$110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3E2-43EF-8257-EE37574A40F6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Formato!$F$108:$F$110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Formato!$Q$108:$Q$110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3E2-43EF-8257-EE37574A40F6}"/>
                  </c:ext>
                </c:extLst>
              </c15:ser>
            </c15:filteredBarSeries>
          </c:ext>
        </c:extLst>
      </c:barChart>
      <c:catAx>
        <c:axId val="151507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15060624"/>
        <c:crosses val="autoZero"/>
        <c:auto val="1"/>
        <c:lblAlgn val="ctr"/>
        <c:lblOffset val="100"/>
        <c:noMultiLvlLbl val="0"/>
      </c:catAx>
      <c:valAx>
        <c:axId val="151506062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1507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CRONOGRAMA</a:t>
            </a:r>
            <a:r>
              <a:rPr lang="es-CO" baseline="0"/>
              <a:t> ANUAL DE GESTION AMBIENTAL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stacked"/>
        <c:varyColors val="0"/>
        <c:ser>
          <c:idx val="5"/>
          <c:order val="5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8F-4131-BE4A-12C3850EFD62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8F-4131-BE4A-12C3850EFD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'cuenta de cobro'!$F$104:$F$106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'cuenta de cobro'!$L$104:$L$106</c:f>
              <c:numCache>
                <c:formatCode>0</c:formatCode>
                <c:ptCount val="3"/>
                <c:pt idx="0">
                  <c:v>272</c:v>
                </c:pt>
                <c:pt idx="1">
                  <c:v>272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8F-4131-BE4A-12C3850EFD62}"/>
            </c:ext>
          </c:extLst>
        </c:ser>
        <c:ser>
          <c:idx val="8"/>
          <c:order val="8"/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8.5209976840330867E-2"/>
                  <c:y val="-9.123790312651269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8F-4131-BE4A-12C3850EFD62}"/>
                </c:ext>
              </c:extLst>
            </c:dLbl>
            <c:dLbl>
              <c:idx val="1"/>
              <c:layout>
                <c:manualLayout>
                  <c:x val="6.9872181009071305E-2"/>
                  <c:y val="-2.4883351940333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8F-4131-BE4A-12C3850EFD62}"/>
                </c:ext>
              </c:extLst>
            </c:dLbl>
            <c:dLbl>
              <c:idx val="2"/>
              <c:layout>
                <c:manualLayout>
                  <c:x val="6.1351183325038222E-2"/>
                  <c:y val="-4.976670388066627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8F-4131-BE4A-12C3850EF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'cuenta de cobro'!$F$104:$F$106</c:f>
              <c:strCache>
                <c:ptCount val="3"/>
                <c:pt idx="0">
                  <c:v>Programado </c:v>
                </c:pt>
                <c:pt idx="1">
                  <c:v>Ejecutado </c:v>
                </c:pt>
                <c:pt idx="2">
                  <c:v>Pendientes</c:v>
                </c:pt>
              </c:strCache>
            </c:strRef>
          </c:cat>
          <c:val>
            <c:numRef>
              <c:f>'cuenta de cobro'!$O$104:$O$106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8F-4131-BE4A-12C3850EFD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15072592"/>
        <c:axId val="15150606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'cuenta de cobro'!$G$104:$G$106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488F-4131-BE4A-12C3850EFD6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cobro'!$H$104:$H$106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88F-4131-BE4A-12C3850EFD6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cobro'!$I$104:$I$106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88F-4131-BE4A-12C3850EFD6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cobro'!$J$104:$J$106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88F-4131-BE4A-12C3850EFD62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cobro'!$K$104:$K$106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88F-4131-BE4A-12C3850EFD62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cobro'!$M$104:$M$106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488F-4131-BE4A-12C3850EFD62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cobro'!$N$104:$N$106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488F-4131-BE4A-12C3850EFD62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cobro'!$P$104:$P$106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488F-4131-BE4A-12C3850EFD62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cobro'!$F$104:$F$106</c15:sqref>
                        </c15:formulaRef>
                      </c:ext>
                    </c:extLst>
                    <c:strCache>
                      <c:ptCount val="3"/>
                      <c:pt idx="0">
                        <c:v>Programado </c:v>
                      </c:pt>
                      <c:pt idx="1">
                        <c:v>Ejecutado </c:v>
                      </c:pt>
                      <c:pt idx="2">
                        <c:v>Pendientes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'cuenta de cobro'!$Q$104:$Q$106</c15:sqref>
                        </c15:formulaRef>
                      </c:ext>
                    </c:extLst>
                    <c:numCache>
                      <c:formatCode>0%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488F-4131-BE4A-12C3850EFD62}"/>
                  </c:ext>
                </c:extLst>
              </c15:ser>
            </c15:filteredBarSeries>
          </c:ext>
        </c:extLst>
      </c:barChart>
      <c:catAx>
        <c:axId val="151507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15060624"/>
        <c:crosses val="autoZero"/>
        <c:auto val="1"/>
        <c:lblAlgn val="ctr"/>
        <c:lblOffset val="100"/>
        <c:noMultiLvlLbl val="0"/>
      </c:catAx>
      <c:valAx>
        <c:axId val="1515060624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51507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104</xdr:row>
      <xdr:rowOff>119060</xdr:rowOff>
    </xdr:from>
    <xdr:to>
      <xdr:col>49</xdr:col>
      <xdr:colOff>54428</xdr:colOff>
      <xdr:row>132</xdr:row>
      <xdr:rowOff>95249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6EF8AB-8914-4D4A-965A-E00B684BFC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95250</xdr:colOff>
      <xdr:row>1</xdr:row>
      <xdr:rowOff>10584</xdr:rowOff>
    </xdr:from>
    <xdr:to>
      <xdr:col>55</xdr:col>
      <xdr:colOff>328083</xdr:colOff>
      <xdr:row>3</xdr:row>
      <xdr:rowOff>174625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27C9C88B-92AF-47FF-BCB5-CEFAC8AD2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48417" y="306917"/>
          <a:ext cx="973666" cy="74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323849</xdr:colOff>
      <xdr:row>1</xdr:row>
      <xdr:rowOff>27515</xdr:rowOff>
    </xdr:from>
    <xdr:to>
      <xdr:col>2</xdr:col>
      <xdr:colOff>1492250</xdr:colOff>
      <xdr:row>3</xdr:row>
      <xdr:rowOff>169333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4600FC5F-0294-42A0-9949-BF9DC414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32" y="323848"/>
          <a:ext cx="1168401" cy="723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100</xdr:row>
      <xdr:rowOff>119060</xdr:rowOff>
    </xdr:from>
    <xdr:to>
      <xdr:col>49</xdr:col>
      <xdr:colOff>54428</xdr:colOff>
      <xdr:row>128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CD8088-21FF-4350-BBBA-731DB6AC4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95250</xdr:colOff>
      <xdr:row>1</xdr:row>
      <xdr:rowOff>10584</xdr:rowOff>
    </xdr:from>
    <xdr:to>
      <xdr:col>55</xdr:col>
      <xdr:colOff>328083</xdr:colOff>
      <xdr:row>3</xdr:row>
      <xdr:rowOff>174625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7164B1E-5FF2-4212-945C-23FA543D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0" y="93134"/>
          <a:ext cx="721783" cy="74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323849</xdr:colOff>
      <xdr:row>1</xdr:row>
      <xdr:rowOff>27515</xdr:rowOff>
    </xdr:from>
    <xdr:to>
      <xdr:col>2</xdr:col>
      <xdr:colOff>1492250</xdr:colOff>
      <xdr:row>3</xdr:row>
      <xdr:rowOff>169333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AC68351-648C-4752-8BCF-3C0896C92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9" y="110065"/>
          <a:ext cx="1168401" cy="72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433"/>
  <sheetViews>
    <sheetView showGridLines="0" tabSelected="1" zoomScale="60" zoomScaleNormal="60" zoomScaleSheetLayoutView="70" zoomScalePageLayoutView="70" workbookViewId="0">
      <selection activeCell="B2" sqref="B2:C4"/>
    </sheetView>
  </sheetViews>
  <sheetFormatPr baseColWidth="10" defaultColWidth="9.140625" defaultRowHeight="13.5" x14ac:dyDescent="0.25"/>
  <cols>
    <col min="1" max="1" width="1.42578125" style="1" customWidth="1"/>
    <col min="2" max="2" width="7.42578125" style="1" customWidth="1"/>
    <col min="3" max="3" width="42.140625" style="1" customWidth="1"/>
    <col min="4" max="4" width="17.5703125" style="1" customWidth="1"/>
    <col min="5" max="5" width="20.5703125" style="1" customWidth="1"/>
    <col min="6" max="6" width="22.85546875" style="1" customWidth="1"/>
    <col min="7" max="7" width="13.5703125" style="1" customWidth="1"/>
    <col min="8" max="8" width="5.5703125" style="6" customWidth="1"/>
    <col min="9" max="56" width="3.85546875" style="5" customWidth="1"/>
    <col min="57" max="57" width="18.42578125" style="1" customWidth="1"/>
    <col min="58" max="58" width="10.7109375" style="1" customWidth="1"/>
    <col min="59" max="59" width="12.7109375" style="1" customWidth="1"/>
    <col min="60" max="60" width="9.140625" style="3"/>
    <col min="61" max="16384" width="9.140625" style="1"/>
  </cols>
  <sheetData>
    <row r="1" spans="2:60" ht="6.6" customHeight="1" x14ac:dyDescent="0.25"/>
    <row r="2" spans="2:60" ht="29.1" customHeight="1" x14ac:dyDescent="0.25">
      <c r="B2" s="121"/>
      <c r="C2" s="121"/>
      <c r="D2" s="116" t="s">
        <v>49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25"/>
      <c r="AY2" s="126"/>
      <c r="AZ2" s="126"/>
      <c r="BA2" s="126"/>
      <c r="BB2" s="126"/>
      <c r="BC2" s="126"/>
      <c r="BD2" s="126"/>
      <c r="BE2" s="126"/>
      <c r="BF2" s="127"/>
    </row>
    <row r="3" spans="2:60" ht="17.100000000000001" customHeight="1" x14ac:dyDescent="0.25">
      <c r="B3" s="121"/>
      <c r="C3" s="121"/>
      <c r="D3" s="117" t="s">
        <v>48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8"/>
      <c r="AX3" s="128"/>
      <c r="AY3" s="129"/>
      <c r="AZ3" s="129"/>
      <c r="BA3" s="129"/>
      <c r="BB3" s="129"/>
      <c r="BC3" s="129"/>
      <c r="BD3" s="129"/>
      <c r="BE3" s="129"/>
      <c r="BF3" s="130"/>
    </row>
    <row r="4" spans="2:60" ht="17.100000000000001" customHeight="1" x14ac:dyDescent="0.25">
      <c r="B4" s="121"/>
      <c r="C4" s="121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20"/>
      <c r="AX4" s="131"/>
      <c r="AY4" s="132"/>
      <c r="AZ4" s="132"/>
      <c r="BA4" s="132"/>
      <c r="BB4" s="132"/>
      <c r="BC4" s="132"/>
      <c r="BD4" s="132"/>
      <c r="BE4" s="132"/>
      <c r="BF4" s="133"/>
    </row>
    <row r="5" spans="2:60" ht="17.45" customHeight="1" x14ac:dyDescent="0.25">
      <c r="B5" s="64" t="s">
        <v>62</v>
      </c>
      <c r="C5" s="65"/>
      <c r="D5" s="65"/>
      <c r="E5" s="65"/>
      <c r="F5" s="66"/>
      <c r="G5" s="67" t="s">
        <v>63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67" t="s">
        <v>64</v>
      </c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7" t="s">
        <v>50</v>
      </c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9"/>
    </row>
    <row r="6" spans="2:60" s="7" customFormat="1" ht="20.25" customHeight="1" x14ac:dyDescent="0.2">
      <c r="H6" s="8"/>
    </row>
    <row r="7" spans="2:60" s="2" customFormat="1" ht="15.75" customHeight="1" x14ac:dyDescent="0.25">
      <c r="B7" s="113" t="s">
        <v>15</v>
      </c>
      <c r="C7" s="113" t="s">
        <v>0</v>
      </c>
      <c r="D7" s="113" t="s">
        <v>16</v>
      </c>
      <c r="E7" s="113" t="s">
        <v>38</v>
      </c>
      <c r="F7" s="113" t="s">
        <v>1</v>
      </c>
      <c r="G7" s="113" t="s">
        <v>39</v>
      </c>
      <c r="H7" s="113"/>
      <c r="I7" s="111" t="s">
        <v>30</v>
      </c>
      <c r="J7" s="111"/>
      <c r="K7" s="111"/>
      <c r="L7" s="111"/>
      <c r="M7" s="111" t="s">
        <v>31</v>
      </c>
      <c r="N7" s="111"/>
      <c r="O7" s="111"/>
      <c r="P7" s="111"/>
      <c r="Q7" s="111" t="s">
        <v>32</v>
      </c>
      <c r="R7" s="111"/>
      <c r="S7" s="111"/>
      <c r="T7" s="111"/>
      <c r="U7" s="111" t="s">
        <v>33</v>
      </c>
      <c r="V7" s="111"/>
      <c r="W7" s="111"/>
      <c r="X7" s="111"/>
      <c r="Y7" s="111" t="s">
        <v>6</v>
      </c>
      <c r="Z7" s="111"/>
      <c r="AA7" s="111"/>
      <c r="AB7" s="111"/>
      <c r="AC7" s="111" t="s">
        <v>7</v>
      </c>
      <c r="AD7" s="111"/>
      <c r="AE7" s="111"/>
      <c r="AF7" s="111"/>
      <c r="AG7" s="111" t="s">
        <v>25</v>
      </c>
      <c r="AH7" s="111"/>
      <c r="AI7" s="111"/>
      <c r="AJ7" s="111"/>
      <c r="AK7" s="111" t="s">
        <v>26</v>
      </c>
      <c r="AL7" s="111"/>
      <c r="AM7" s="111"/>
      <c r="AN7" s="111"/>
      <c r="AO7" s="111" t="s">
        <v>24</v>
      </c>
      <c r="AP7" s="111"/>
      <c r="AQ7" s="111"/>
      <c r="AR7" s="111"/>
      <c r="AS7" s="111" t="s">
        <v>8</v>
      </c>
      <c r="AT7" s="111"/>
      <c r="AU7" s="111"/>
      <c r="AV7" s="111"/>
      <c r="AW7" s="111" t="s">
        <v>9</v>
      </c>
      <c r="AX7" s="111"/>
      <c r="AY7" s="111"/>
      <c r="AZ7" s="111"/>
      <c r="BA7" s="111" t="s">
        <v>27</v>
      </c>
      <c r="BB7" s="111"/>
      <c r="BC7" s="111"/>
      <c r="BD7" s="111"/>
      <c r="BE7" s="106" t="s">
        <v>10</v>
      </c>
      <c r="BF7" s="106"/>
      <c r="BH7" s="4"/>
    </row>
    <row r="8" spans="2:60" s="2" customFormat="1" ht="22.5" customHeight="1" x14ac:dyDescent="0.25">
      <c r="B8" s="114"/>
      <c r="C8" s="114"/>
      <c r="D8" s="114"/>
      <c r="E8" s="114"/>
      <c r="F8" s="114"/>
      <c r="G8" s="114"/>
      <c r="H8" s="114"/>
      <c r="I8" s="106" t="s">
        <v>11</v>
      </c>
      <c r="J8" s="106"/>
      <c r="K8" s="106"/>
      <c r="L8" s="106"/>
      <c r="M8" s="106" t="s">
        <v>11</v>
      </c>
      <c r="N8" s="106"/>
      <c r="O8" s="106"/>
      <c r="P8" s="106"/>
      <c r="Q8" s="106" t="s">
        <v>11</v>
      </c>
      <c r="R8" s="106"/>
      <c r="S8" s="106"/>
      <c r="T8" s="106"/>
      <c r="U8" s="106" t="s">
        <v>11</v>
      </c>
      <c r="V8" s="106"/>
      <c r="W8" s="106"/>
      <c r="X8" s="106"/>
      <c r="Y8" s="106" t="s">
        <v>11</v>
      </c>
      <c r="Z8" s="106"/>
      <c r="AA8" s="106"/>
      <c r="AB8" s="106"/>
      <c r="AC8" s="106" t="s">
        <v>11</v>
      </c>
      <c r="AD8" s="106"/>
      <c r="AE8" s="106"/>
      <c r="AF8" s="106"/>
      <c r="AG8" s="106" t="s">
        <v>11</v>
      </c>
      <c r="AH8" s="106"/>
      <c r="AI8" s="106"/>
      <c r="AJ8" s="106"/>
      <c r="AK8" s="106" t="s">
        <v>11</v>
      </c>
      <c r="AL8" s="106"/>
      <c r="AM8" s="106"/>
      <c r="AN8" s="106"/>
      <c r="AO8" s="106" t="s">
        <v>11</v>
      </c>
      <c r="AP8" s="106"/>
      <c r="AQ8" s="106"/>
      <c r="AR8" s="106"/>
      <c r="AS8" s="106" t="s">
        <v>11</v>
      </c>
      <c r="AT8" s="106"/>
      <c r="AU8" s="106"/>
      <c r="AV8" s="106"/>
      <c r="AW8" s="106" t="s">
        <v>11</v>
      </c>
      <c r="AX8" s="106"/>
      <c r="AY8" s="106"/>
      <c r="AZ8" s="106"/>
      <c r="BA8" s="106" t="s">
        <v>11</v>
      </c>
      <c r="BB8" s="106"/>
      <c r="BC8" s="106"/>
      <c r="BD8" s="106"/>
      <c r="BE8" s="106"/>
      <c r="BF8" s="106"/>
      <c r="BH8" s="4"/>
    </row>
    <row r="9" spans="2:60" s="4" customFormat="1" ht="16.5" customHeight="1" x14ac:dyDescent="0.2">
      <c r="B9" s="115"/>
      <c r="C9" s="115"/>
      <c r="D9" s="115"/>
      <c r="E9" s="115"/>
      <c r="F9" s="115"/>
      <c r="G9" s="115"/>
      <c r="H9" s="115"/>
      <c r="I9" s="20">
        <v>1</v>
      </c>
      <c r="J9" s="20">
        <v>2</v>
      </c>
      <c r="K9" s="20">
        <v>3</v>
      </c>
      <c r="L9" s="20">
        <v>4</v>
      </c>
      <c r="M9" s="20">
        <v>5</v>
      </c>
      <c r="N9" s="20">
        <v>6</v>
      </c>
      <c r="O9" s="20">
        <v>7</v>
      </c>
      <c r="P9" s="20">
        <v>8</v>
      </c>
      <c r="Q9" s="20">
        <v>9</v>
      </c>
      <c r="R9" s="20">
        <v>10</v>
      </c>
      <c r="S9" s="20">
        <v>11</v>
      </c>
      <c r="T9" s="20">
        <v>12</v>
      </c>
      <c r="U9" s="20">
        <v>13</v>
      </c>
      <c r="V9" s="20">
        <v>14</v>
      </c>
      <c r="W9" s="20">
        <v>15</v>
      </c>
      <c r="X9" s="20">
        <v>16</v>
      </c>
      <c r="Y9" s="20">
        <v>17</v>
      </c>
      <c r="Z9" s="20">
        <v>18</v>
      </c>
      <c r="AA9" s="20">
        <v>19</v>
      </c>
      <c r="AB9" s="20">
        <v>20</v>
      </c>
      <c r="AC9" s="20">
        <v>21</v>
      </c>
      <c r="AD9" s="20">
        <v>22</v>
      </c>
      <c r="AE9" s="20">
        <v>23</v>
      </c>
      <c r="AF9" s="20">
        <v>24</v>
      </c>
      <c r="AG9" s="20">
        <v>25</v>
      </c>
      <c r="AH9" s="20">
        <v>26</v>
      </c>
      <c r="AI9" s="20">
        <v>27</v>
      </c>
      <c r="AJ9" s="20">
        <v>28</v>
      </c>
      <c r="AK9" s="20">
        <v>29</v>
      </c>
      <c r="AL9" s="20">
        <v>30</v>
      </c>
      <c r="AM9" s="20">
        <v>31</v>
      </c>
      <c r="AN9" s="20">
        <v>32</v>
      </c>
      <c r="AO9" s="20">
        <v>33</v>
      </c>
      <c r="AP9" s="20">
        <v>34</v>
      </c>
      <c r="AQ9" s="20">
        <v>35</v>
      </c>
      <c r="AR9" s="20">
        <v>36</v>
      </c>
      <c r="AS9" s="20">
        <v>37</v>
      </c>
      <c r="AT9" s="20">
        <v>38</v>
      </c>
      <c r="AU9" s="20">
        <v>39</v>
      </c>
      <c r="AV9" s="20">
        <v>40</v>
      </c>
      <c r="AW9" s="20">
        <v>41</v>
      </c>
      <c r="AX9" s="20">
        <v>42</v>
      </c>
      <c r="AY9" s="20">
        <v>43</v>
      </c>
      <c r="AZ9" s="20">
        <v>44</v>
      </c>
      <c r="BA9" s="20">
        <v>45</v>
      </c>
      <c r="BB9" s="20">
        <v>46</v>
      </c>
      <c r="BC9" s="20">
        <v>47</v>
      </c>
      <c r="BD9" s="20">
        <v>48</v>
      </c>
      <c r="BE9" s="106"/>
      <c r="BF9" s="106"/>
    </row>
    <row r="10" spans="2:60" s="4" customFormat="1" ht="47.45" customHeight="1" x14ac:dyDescent="0.2">
      <c r="B10" s="71">
        <v>1</v>
      </c>
      <c r="C10" s="107" t="s">
        <v>125</v>
      </c>
      <c r="D10" s="108"/>
      <c r="E10" s="108"/>
      <c r="F10" s="108"/>
      <c r="G10" s="109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9"/>
      <c r="BE10" s="20"/>
      <c r="BF10" s="20"/>
    </row>
    <row r="11" spans="2:60" s="2" customFormat="1" ht="26.45" customHeight="1" x14ac:dyDescent="0.25">
      <c r="B11" s="122"/>
      <c r="C11" s="101" t="s">
        <v>65</v>
      </c>
      <c r="D11" s="32" t="s">
        <v>66</v>
      </c>
      <c r="E11" s="32" t="s">
        <v>67</v>
      </c>
      <c r="F11" s="32" t="s">
        <v>68</v>
      </c>
      <c r="G11" s="70"/>
      <c r="H11" s="13" t="s">
        <v>13</v>
      </c>
      <c r="I11" s="19"/>
      <c r="J11" s="19"/>
      <c r="K11" s="19"/>
      <c r="L11" s="13">
        <v>1</v>
      </c>
      <c r="M11" s="19"/>
      <c r="N11" s="19"/>
      <c r="O11" s="19"/>
      <c r="P11" s="13">
        <v>1</v>
      </c>
      <c r="Q11" s="19"/>
      <c r="R11" s="19"/>
      <c r="S11" s="19"/>
      <c r="T11" s="13">
        <v>1</v>
      </c>
      <c r="U11" s="19"/>
      <c r="V11" s="19"/>
      <c r="W11" s="19"/>
      <c r="X11" s="13">
        <v>1</v>
      </c>
      <c r="Y11" s="19"/>
      <c r="Z11" s="19"/>
      <c r="AA11" s="19"/>
      <c r="AB11" s="13">
        <v>1</v>
      </c>
      <c r="AC11" s="19"/>
      <c r="AD11" s="19"/>
      <c r="AE11" s="19"/>
      <c r="AF11" s="13">
        <v>1</v>
      </c>
      <c r="AG11" s="19"/>
      <c r="AH11" s="19"/>
      <c r="AI11" s="19"/>
      <c r="AJ11" s="13">
        <v>1</v>
      </c>
      <c r="AK11" s="19"/>
      <c r="AL11" s="19"/>
      <c r="AM11" s="19"/>
      <c r="AN11" s="13">
        <v>1</v>
      </c>
      <c r="AO11" s="19"/>
      <c r="AP11" s="19"/>
      <c r="AQ11" s="19"/>
      <c r="AR11" s="13">
        <v>1</v>
      </c>
      <c r="AS11" s="19"/>
      <c r="AT11" s="19"/>
      <c r="AU11" s="19"/>
      <c r="AV11" s="13">
        <v>1</v>
      </c>
      <c r="AW11" s="19"/>
      <c r="AX11" s="19"/>
      <c r="AY11" s="19"/>
      <c r="AZ11" s="13">
        <v>1</v>
      </c>
      <c r="BA11" s="19"/>
      <c r="BB11" s="19"/>
      <c r="BC11" s="19"/>
      <c r="BD11" s="13">
        <v>1</v>
      </c>
      <c r="BE11" s="11">
        <f>SUM(I11:BD11)</f>
        <v>12</v>
      </c>
      <c r="BF11" s="110">
        <f>IFERROR((BE12/BE11),"")</f>
        <v>0</v>
      </c>
      <c r="BH11" s="4"/>
    </row>
    <row r="12" spans="2:60" s="2" customFormat="1" ht="26.45" customHeight="1" x14ac:dyDescent="0.25">
      <c r="B12" s="72"/>
      <c r="C12" s="101"/>
      <c r="D12" s="32"/>
      <c r="E12" s="32"/>
      <c r="F12" s="32"/>
      <c r="G12" s="32"/>
      <c r="H12" s="14" t="s">
        <v>14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1">
        <f>SUM(I12:BD12)</f>
        <v>0</v>
      </c>
      <c r="BF12" s="110"/>
      <c r="BH12" s="4"/>
    </row>
    <row r="13" spans="2:60" s="2" customFormat="1" ht="26.45" customHeight="1" x14ac:dyDescent="0.25">
      <c r="B13" s="99">
        <v>2</v>
      </c>
      <c r="C13" s="101" t="s">
        <v>70</v>
      </c>
      <c r="D13" s="112" t="s">
        <v>72</v>
      </c>
      <c r="E13" s="32" t="s">
        <v>121</v>
      </c>
      <c r="F13" s="32" t="s">
        <v>68</v>
      </c>
      <c r="G13" s="70"/>
      <c r="H13" s="13" t="s">
        <v>13</v>
      </c>
      <c r="I13" s="19"/>
      <c r="J13" s="19"/>
      <c r="K13" s="19"/>
      <c r="L13" s="19"/>
      <c r="M13" s="19"/>
      <c r="N13" s="19"/>
      <c r="O13" s="19"/>
      <c r="P13" s="13">
        <v>1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3">
        <v>1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3">
        <v>1</v>
      </c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3">
        <v>1</v>
      </c>
      <c r="BA13" s="19"/>
      <c r="BB13" s="19"/>
      <c r="BC13" s="19"/>
      <c r="BD13" s="19"/>
      <c r="BE13" s="11">
        <f t="shared" ref="BE13:BE21" si="0">SUM(I13:BD13)</f>
        <v>4</v>
      </c>
      <c r="BF13" s="110">
        <f>IFERROR((BE14/BE13),"")</f>
        <v>0</v>
      </c>
      <c r="BH13" s="4"/>
    </row>
    <row r="14" spans="2:60" s="2" customFormat="1" ht="26.45" customHeight="1" x14ac:dyDescent="0.25">
      <c r="B14" s="100"/>
      <c r="C14" s="101"/>
      <c r="D14" s="32"/>
      <c r="E14" s="32"/>
      <c r="F14" s="32"/>
      <c r="G14" s="32"/>
      <c r="H14" s="14" t="s">
        <v>14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1">
        <f t="shared" si="0"/>
        <v>0</v>
      </c>
      <c r="BF14" s="110"/>
      <c r="BH14" s="4"/>
    </row>
    <row r="15" spans="2:60" s="2" customFormat="1" ht="31.5" customHeight="1" x14ac:dyDescent="0.25">
      <c r="B15" s="99">
        <v>3</v>
      </c>
      <c r="C15" s="101" t="s">
        <v>73</v>
      </c>
      <c r="D15" s="32" t="s">
        <v>66</v>
      </c>
      <c r="E15" s="32" t="s">
        <v>75</v>
      </c>
      <c r="F15" s="32" t="s">
        <v>76</v>
      </c>
      <c r="G15" s="70"/>
      <c r="H15" s="13" t="s">
        <v>13</v>
      </c>
      <c r="I15" s="19"/>
      <c r="J15" s="19"/>
      <c r="K15" s="19"/>
      <c r="L15" s="13">
        <v>1</v>
      </c>
      <c r="M15" s="19"/>
      <c r="N15" s="19"/>
      <c r="O15" s="19"/>
      <c r="P15" s="13">
        <v>1</v>
      </c>
      <c r="Q15" s="19"/>
      <c r="R15" s="19"/>
      <c r="S15" s="19"/>
      <c r="T15" s="13">
        <v>1</v>
      </c>
      <c r="U15" s="19"/>
      <c r="V15" s="19"/>
      <c r="W15" s="19"/>
      <c r="X15" s="13">
        <v>1</v>
      </c>
      <c r="Y15" s="19"/>
      <c r="Z15" s="19"/>
      <c r="AA15" s="19"/>
      <c r="AB15" s="13">
        <v>1</v>
      </c>
      <c r="AC15" s="19"/>
      <c r="AD15" s="19"/>
      <c r="AE15" s="19"/>
      <c r="AF15" s="13">
        <v>1</v>
      </c>
      <c r="AG15" s="19"/>
      <c r="AH15" s="19"/>
      <c r="AI15" s="19"/>
      <c r="AJ15" s="13">
        <v>1</v>
      </c>
      <c r="AK15" s="19"/>
      <c r="AL15" s="19"/>
      <c r="AM15" s="19"/>
      <c r="AN15" s="13">
        <v>1</v>
      </c>
      <c r="AO15" s="19"/>
      <c r="AP15" s="19"/>
      <c r="AQ15" s="19"/>
      <c r="AR15" s="13">
        <v>1</v>
      </c>
      <c r="AS15" s="19"/>
      <c r="AT15" s="19"/>
      <c r="AU15" s="19"/>
      <c r="AV15" s="13">
        <v>1</v>
      </c>
      <c r="AW15" s="19"/>
      <c r="AX15" s="19"/>
      <c r="AY15" s="19"/>
      <c r="AZ15" s="13">
        <v>1</v>
      </c>
      <c r="BA15" s="19"/>
      <c r="BB15" s="19"/>
      <c r="BC15" s="19"/>
      <c r="BD15" s="13">
        <v>1</v>
      </c>
      <c r="BE15" s="11">
        <f t="shared" si="0"/>
        <v>12</v>
      </c>
      <c r="BF15" s="110">
        <f>IFERROR((BE16/BE15),"")</f>
        <v>0</v>
      </c>
      <c r="BH15" s="4"/>
    </row>
    <row r="16" spans="2:60" s="2" customFormat="1" ht="31.5" customHeight="1" x14ac:dyDescent="0.25">
      <c r="B16" s="100"/>
      <c r="C16" s="101"/>
      <c r="D16" s="32"/>
      <c r="E16" s="32"/>
      <c r="F16" s="32"/>
      <c r="G16" s="32"/>
      <c r="H16" s="14" t="s">
        <v>14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1">
        <f t="shared" si="0"/>
        <v>0</v>
      </c>
      <c r="BF16" s="110"/>
      <c r="BH16" s="4"/>
    </row>
    <row r="17" spans="2:60" s="2" customFormat="1" ht="26.45" customHeight="1" x14ac:dyDescent="0.25">
      <c r="B17" s="99">
        <v>4</v>
      </c>
      <c r="C17" s="101" t="s">
        <v>77</v>
      </c>
      <c r="D17" s="32" t="s">
        <v>74</v>
      </c>
      <c r="E17" s="32" t="s">
        <v>121</v>
      </c>
      <c r="F17" s="32" t="s">
        <v>68</v>
      </c>
      <c r="G17" s="70"/>
      <c r="H17" s="13" t="s">
        <v>13</v>
      </c>
      <c r="I17" s="19"/>
      <c r="J17" s="19"/>
      <c r="K17" s="19"/>
      <c r="L17" s="13">
        <v>1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1">
        <f t="shared" ref="BE17:BE18" si="1">SUM(I17:BD17)</f>
        <v>1</v>
      </c>
      <c r="BF17" s="110">
        <f t="shared" ref="BF17" si="2">IFERROR((BE18/BE17),"")</f>
        <v>0</v>
      </c>
      <c r="BH17" s="4"/>
    </row>
    <row r="18" spans="2:60" s="2" customFormat="1" ht="26.45" customHeight="1" x14ac:dyDescent="0.25">
      <c r="B18" s="100"/>
      <c r="C18" s="101"/>
      <c r="D18" s="32"/>
      <c r="E18" s="32"/>
      <c r="F18" s="32"/>
      <c r="G18" s="32"/>
      <c r="H18" s="14" t="s">
        <v>14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1">
        <f t="shared" si="1"/>
        <v>0</v>
      </c>
      <c r="BF18" s="110"/>
      <c r="BH18" s="4"/>
    </row>
    <row r="19" spans="2:60" s="2" customFormat="1" ht="26.45" customHeight="1" x14ac:dyDescent="0.25">
      <c r="B19" s="99">
        <v>5</v>
      </c>
      <c r="C19" s="101" t="s">
        <v>78</v>
      </c>
      <c r="D19" s="32" t="s">
        <v>74</v>
      </c>
      <c r="E19" s="32" t="s">
        <v>121</v>
      </c>
      <c r="F19" s="32" t="s">
        <v>68</v>
      </c>
      <c r="G19" s="70"/>
      <c r="H19" s="13" t="s">
        <v>13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3">
        <v>1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1">
        <f t="shared" si="0"/>
        <v>1</v>
      </c>
      <c r="BF19" s="110">
        <f t="shared" ref="BF19" si="3">IFERROR((BE20/BE19),"")</f>
        <v>0</v>
      </c>
      <c r="BH19" s="4"/>
    </row>
    <row r="20" spans="2:60" s="2" customFormat="1" ht="26.45" customHeight="1" x14ac:dyDescent="0.25">
      <c r="B20" s="100"/>
      <c r="C20" s="101"/>
      <c r="D20" s="32"/>
      <c r="E20" s="32"/>
      <c r="F20" s="32"/>
      <c r="G20" s="32"/>
      <c r="H20" s="14" t="s">
        <v>14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1">
        <f t="shared" si="0"/>
        <v>0</v>
      </c>
      <c r="BF20" s="110"/>
      <c r="BH20" s="4"/>
    </row>
    <row r="21" spans="2:60" s="2" customFormat="1" ht="26.45" customHeight="1" x14ac:dyDescent="0.25">
      <c r="B21" s="99">
        <v>6</v>
      </c>
      <c r="C21" s="101" t="s">
        <v>79</v>
      </c>
      <c r="D21" s="32" t="s">
        <v>74</v>
      </c>
      <c r="E21" s="32" t="s">
        <v>121</v>
      </c>
      <c r="F21" s="32" t="s">
        <v>68</v>
      </c>
      <c r="G21" s="70"/>
      <c r="H21" s="13" t="s">
        <v>13</v>
      </c>
      <c r="I21" s="19"/>
      <c r="J21" s="19"/>
      <c r="K21" s="19"/>
      <c r="L21" s="13">
        <v>1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1">
        <f t="shared" si="0"/>
        <v>1</v>
      </c>
      <c r="BF21" s="110">
        <f t="shared" ref="BF21" si="4">IFERROR((BE22/BE21),"")</f>
        <v>0</v>
      </c>
      <c r="BH21" s="4"/>
    </row>
    <row r="22" spans="2:60" s="2" customFormat="1" ht="26.45" customHeight="1" x14ac:dyDescent="0.25">
      <c r="B22" s="100"/>
      <c r="C22" s="101"/>
      <c r="D22" s="32"/>
      <c r="E22" s="32"/>
      <c r="F22" s="32"/>
      <c r="G22" s="32"/>
      <c r="H22" s="14" t="s">
        <v>14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1">
        <f>SUM(I22:BD22)</f>
        <v>0</v>
      </c>
      <c r="BF22" s="110"/>
      <c r="BH22" s="4"/>
    </row>
    <row r="23" spans="2:60" s="2" customFormat="1" ht="26.45" customHeight="1" x14ac:dyDescent="0.25">
      <c r="B23" s="99">
        <v>7</v>
      </c>
      <c r="C23" s="101" t="s">
        <v>80</v>
      </c>
      <c r="D23" s="32" t="s">
        <v>74</v>
      </c>
      <c r="E23" s="32" t="s">
        <v>121</v>
      </c>
      <c r="F23" s="32" t="s">
        <v>68</v>
      </c>
      <c r="G23" s="70"/>
      <c r="H23" s="13" t="s">
        <v>13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3">
        <v>1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1">
        <f t="shared" ref="BE23:BE55" si="5">SUM(I23:BD23)</f>
        <v>1</v>
      </c>
      <c r="BF23" s="110">
        <f t="shared" ref="BF23" si="6">IFERROR((BE24/BE23),"")</f>
        <v>0</v>
      </c>
      <c r="BH23" s="4"/>
    </row>
    <row r="24" spans="2:60" s="2" customFormat="1" ht="26.45" customHeight="1" x14ac:dyDescent="0.25">
      <c r="B24" s="100"/>
      <c r="C24" s="101"/>
      <c r="D24" s="32"/>
      <c r="E24" s="32"/>
      <c r="F24" s="32"/>
      <c r="G24" s="32"/>
      <c r="H24" s="14" t="s">
        <v>14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1">
        <f t="shared" si="5"/>
        <v>0</v>
      </c>
      <c r="BF24" s="110"/>
      <c r="BH24" s="4"/>
    </row>
    <row r="25" spans="2:60" s="2" customFormat="1" ht="26.45" customHeight="1" x14ac:dyDescent="0.25">
      <c r="B25" s="71">
        <v>8</v>
      </c>
      <c r="C25" s="123" t="s">
        <v>81</v>
      </c>
      <c r="D25" s="33" t="s">
        <v>74</v>
      </c>
      <c r="E25" s="32" t="s">
        <v>121</v>
      </c>
      <c r="F25" s="32" t="s">
        <v>68</v>
      </c>
      <c r="G25" s="70"/>
      <c r="H25" s="13" t="s">
        <v>13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3">
        <v>1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1">
        <f t="shared" si="5"/>
        <v>1</v>
      </c>
      <c r="BF25" s="110" t="str">
        <f>IFERROR((#REF!/BE25),"")</f>
        <v/>
      </c>
      <c r="BH25" s="4"/>
    </row>
    <row r="26" spans="2:60" s="2" customFormat="1" ht="26.45" customHeight="1" x14ac:dyDescent="0.25">
      <c r="B26" s="72"/>
      <c r="C26" s="124"/>
      <c r="D26" s="34"/>
      <c r="E26" s="32"/>
      <c r="F26" s="32"/>
      <c r="G26" s="32"/>
      <c r="H26" s="14" t="s">
        <v>14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1">
        <f t="shared" si="5"/>
        <v>0</v>
      </c>
      <c r="BF26" s="110"/>
      <c r="BH26" s="4"/>
    </row>
    <row r="27" spans="2:60" s="2" customFormat="1" ht="26.45" customHeight="1" x14ac:dyDescent="0.25">
      <c r="B27" s="71">
        <v>9</v>
      </c>
      <c r="C27" s="73" t="s">
        <v>97</v>
      </c>
      <c r="D27" s="35" t="s">
        <v>74</v>
      </c>
      <c r="E27" s="32" t="s">
        <v>121</v>
      </c>
      <c r="F27" s="32" t="s">
        <v>68</v>
      </c>
      <c r="G27" s="70"/>
      <c r="H27" s="13" t="s">
        <v>13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3">
        <v>1</v>
      </c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1">
        <f t="shared" si="5"/>
        <v>1</v>
      </c>
      <c r="BF27" s="110"/>
      <c r="BH27" s="4"/>
    </row>
    <row r="28" spans="2:60" s="2" customFormat="1" ht="26.45" customHeight="1" x14ac:dyDescent="0.25">
      <c r="B28" s="72"/>
      <c r="C28" s="74"/>
      <c r="D28" s="36"/>
      <c r="E28" s="32"/>
      <c r="F28" s="32"/>
      <c r="G28" s="32"/>
      <c r="H28" s="14" t="s">
        <v>14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1">
        <f t="shared" si="5"/>
        <v>0</v>
      </c>
      <c r="BF28" s="110"/>
      <c r="BH28" s="4"/>
    </row>
    <row r="29" spans="2:60" s="2" customFormat="1" ht="26.45" customHeight="1" x14ac:dyDescent="0.25">
      <c r="B29" s="71">
        <v>10</v>
      </c>
      <c r="C29" s="101" t="s">
        <v>82</v>
      </c>
      <c r="D29" s="140" t="s">
        <v>84</v>
      </c>
      <c r="E29" s="140" t="s">
        <v>83</v>
      </c>
      <c r="F29" s="32" t="s">
        <v>76</v>
      </c>
      <c r="G29" s="70"/>
      <c r="H29" s="13" t="s">
        <v>13</v>
      </c>
      <c r="I29" s="19"/>
      <c r="J29" s="19"/>
      <c r="K29" s="19"/>
      <c r="L29" s="13">
        <v>1</v>
      </c>
      <c r="M29" s="19"/>
      <c r="N29" s="19"/>
      <c r="O29" s="19"/>
      <c r="P29" s="13">
        <v>1</v>
      </c>
      <c r="Q29" s="19"/>
      <c r="R29" s="19"/>
      <c r="S29" s="19"/>
      <c r="T29" s="13">
        <v>1</v>
      </c>
      <c r="U29" s="19"/>
      <c r="V29" s="19"/>
      <c r="W29" s="19"/>
      <c r="X29" s="13">
        <v>1</v>
      </c>
      <c r="Y29" s="19"/>
      <c r="Z29" s="19"/>
      <c r="AA29" s="19"/>
      <c r="AB29" s="13">
        <v>1</v>
      </c>
      <c r="AC29" s="19"/>
      <c r="AD29" s="19"/>
      <c r="AE29" s="19"/>
      <c r="AF29" s="13">
        <v>1</v>
      </c>
      <c r="AG29" s="19"/>
      <c r="AH29" s="19"/>
      <c r="AI29" s="19"/>
      <c r="AJ29" s="13">
        <v>1</v>
      </c>
      <c r="AK29" s="19"/>
      <c r="AL29" s="19"/>
      <c r="AM29" s="19"/>
      <c r="AN29" s="13">
        <v>1</v>
      </c>
      <c r="AO29" s="19"/>
      <c r="AP29" s="19"/>
      <c r="AQ29" s="19"/>
      <c r="AR29" s="13">
        <v>1</v>
      </c>
      <c r="AS29" s="19"/>
      <c r="AT29" s="19"/>
      <c r="AU29" s="19"/>
      <c r="AV29" s="13">
        <v>1</v>
      </c>
      <c r="AW29" s="19"/>
      <c r="AX29" s="19"/>
      <c r="AY29" s="19"/>
      <c r="AZ29" s="13">
        <v>1</v>
      </c>
      <c r="BA29" s="19"/>
      <c r="BB29" s="19"/>
      <c r="BC29" s="19"/>
      <c r="BD29" s="13">
        <v>1</v>
      </c>
      <c r="BE29" s="11">
        <f t="shared" si="5"/>
        <v>12</v>
      </c>
      <c r="BF29" s="110"/>
      <c r="BH29" s="4"/>
    </row>
    <row r="30" spans="2:60" s="2" customFormat="1" ht="26.45" customHeight="1" x14ac:dyDescent="0.25">
      <c r="B30" s="72"/>
      <c r="C30" s="101"/>
      <c r="D30" s="140"/>
      <c r="E30" s="140"/>
      <c r="F30" s="32"/>
      <c r="G30" s="32"/>
      <c r="H30" s="14" t="s">
        <v>14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1">
        <f t="shared" si="5"/>
        <v>0</v>
      </c>
      <c r="BF30" s="110"/>
      <c r="BH30" s="4"/>
    </row>
    <row r="31" spans="2:60" s="2" customFormat="1" ht="26.45" customHeight="1" x14ac:dyDescent="0.25">
      <c r="B31" s="71">
        <v>11</v>
      </c>
      <c r="C31" s="101" t="s">
        <v>85</v>
      </c>
      <c r="D31" s="140" t="s">
        <v>74</v>
      </c>
      <c r="E31" s="140" t="s">
        <v>83</v>
      </c>
      <c r="F31" s="32" t="s">
        <v>86</v>
      </c>
      <c r="G31" s="70"/>
      <c r="H31" s="13" t="s">
        <v>13</v>
      </c>
      <c r="I31" s="19"/>
      <c r="J31" s="19"/>
      <c r="K31" s="19"/>
      <c r="L31" s="13">
        <v>1</v>
      </c>
      <c r="M31" s="19"/>
      <c r="N31" s="19"/>
      <c r="O31" s="19"/>
      <c r="P31" s="13">
        <v>1</v>
      </c>
      <c r="Q31" s="19"/>
      <c r="R31" s="19"/>
      <c r="S31" s="19"/>
      <c r="T31" s="13">
        <v>1</v>
      </c>
      <c r="U31" s="19"/>
      <c r="V31" s="19"/>
      <c r="W31" s="19"/>
      <c r="X31" s="13">
        <v>1</v>
      </c>
      <c r="Y31" s="19"/>
      <c r="Z31" s="19"/>
      <c r="AA31" s="19"/>
      <c r="AB31" s="13">
        <v>1</v>
      </c>
      <c r="AC31" s="19"/>
      <c r="AD31" s="19"/>
      <c r="AE31" s="19"/>
      <c r="AF31" s="13">
        <v>1</v>
      </c>
      <c r="AG31" s="19"/>
      <c r="AH31" s="19"/>
      <c r="AI31" s="19"/>
      <c r="AJ31" s="13">
        <v>1</v>
      </c>
      <c r="AK31" s="19"/>
      <c r="AL31" s="19"/>
      <c r="AM31" s="19"/>
      <c r="AN31" s="13">
        <v>1</v>
      </c>
      <c r="AO31" s="19"/>
      <c r="AP31" s="19"/>
      <c r="AQ31" s="19"/>
      <c r="AR31" s="13">
        <v>1</v>
      </c>
      <c r="AS31" s="19"/>
      <c r="AT31" s="19"/>
      <c r="AU31" s="19"/>
      <c r="AV31" s="13">
        <v>1</v>
      </c>
      <c r="AW31" s="19"/>
      <c r="AX31" s="19"/>
      <c r="AY31" s="19"/>
      <c r="AZ31" s="13">
        <v>1</v>
      </c>
      <c r="BA31" s="19"/>
      <c r="BB31" s="19"/>
      <c r="BC31" s="19"/>
      <c r="BD31" s="13">
        <v>1</v>
      </c>
      <c r="BE31" s="11">
        <f t="shared" si="5"/>
        <v>12</v>
      </c>
      <c r="BF31" s="110"/>
      <c r="BH31" s="4"/>
    </row>
    <row r="32" spans="2:60" s="2" customFormat="1" ht="26.45" customHeight="1" x14ac:dyDescent="0.25">
      <c r="B32" s="72"/>
      <c r="C32" s="101"/>
      <c r="D32" s="140"/>
      <c r="E32" s="140"/>
      <c r="F32" s="32"/>
      <c r="G32" s="32"/>
      <c r="H32" s="14" t="s">
        <v>14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1">
        <f t="shared" si="5"/>
        <v>0</v>
      </c>
      <c r="BF32" s="110"/>
      <c r="BH32" s="4"/>
    </row>
    <row r="33" spans="2:60" s="2" customFormat="1" ht="26.45" customHeight="1" x14ac:dyDescent="0.25">
      <c r="B33" s="71">
        <v>12</v>
      </c>
      <c r="C33" s="101" t="s">
        <v>87</v>
      </c>
      <c r="D33" s="32" t="s">
        <v>66</v>
      </c>
      <c r="E33" s="32" t="s">
        <v>88</v>
      </c>
      <c r="F33" s="32" t="s">
        <v>76</v>
      </c>
      <c r="G33" s="70"/>
      <c r="H33" s="13" t="s">
        <v>13</v>
      </c>
      <c r="I33" s="19"/>
      <c r="J33" s="19"/>
      <c r="K33" s="19"/>
      <c r="L33" s="13">
        <v>1</v>
      </c>
      <c r="M33" s="19"/>
      <c r="N33" s="19"/>
      <c r="O33" s="19"/>
      <c r="P33" s="13">
        <v>1</v>
      </c>
      <c r="Q33" s="19"/>
      <c r="R33" s="19"/>
      <c r="S33" s="19"/>
      <c r="T33" s="13">
        <v>1</v>
      </c>
      <c r="U33" s="19"/>
      <c r="V33" s="19"/>
      <c r="W33" s="19"/>
      <c r="X33" s="13">
        <v>1</v>
      </c>
      <c r="Y33" s="19"/>
      <c r="Z33" s="19"/>
      <c r="AA33" s="19"/>
      <c r="AB33" s="13">
        <v>1</v>
      </c>
      <c r="AC33" s="19"/>
      <c r="AD33" s="19"/>
      <c r="AE33" s="19"/>
      <c r="AF33" s="13">
        <v>1</v>
      </c>
      <c r="AG33" s="19"/>
      <c r="AH33" s="19"/>
      <c r="AI33" s="19"/>
      <c r="AJ33" s="13">
        <v>1</v>
      </c>
      <c r="AK33" s="19"/>
      <c r="AL33" s="19"/>
      <c r="AM33" s="19"/>
      <c r="AN33" s="13">
        <v>1</v>
      </c>
      <c r="AO33" s="19"/>
      <c r="AP33" s="19"/>
      <c r="AQ33" s="19"/>
      <c r="AR33" s="13">
        <v>1</v>
      </c>
      <c r="AS33" s="19"/>
      <c r="AT33" s="19"/>
      <c r="AU33" s="19"/>
      <c r="AV33" s="13">
        <v>1</v>
      </c>
      <c r="AW33" s="19"/>
      <c r="AX33" s="19"/>
      <c r="AY33" s="19"/>
      <c r="AZ33" s="13">
        <v>1</v>
      </c>
      <c r="BA33" s="19"/>
      <c r="BB33" s="19"/>
      <c r="BC33" s="19"/>
      <c r="BD33" s="13">
        <v>1</v>
      </c>
      <c r="BE33" s="11">
        <f t="shared" si="5"/>
        <v>12</v>
      </c>
      <c r="BF33" s="110"/>
      <c r="BH33" s="4"/>
    </row>
    <row r="34" spans="2:60" s="2" customFormat="1" ht="26.45" customHeight="1" x14ac:dyDescent="0.25">
      <c r="B34" s="72"/>
      <c r="C34" s="101"/>
      <c r="D34" s="32"/>
      <c r="E34" s="32"/>
      <c r="F34" s="32"/>
      <c r="G34" s="32"/>
      <c r="H34" s="14" t="s">
        <v>14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1">
        <f t="shared" si="5"/>
        <v>0</v>
      </c>
      <c r="BF34" s="110"/>
      <c r="BH34" s="4"/>
    </row>
    <row r="35" spans="2:60" s="2" customFormat="1" ht="26.45" customHeight="1" x14ac:dyDescent="0.25">
      <c r="B35" s="71">
        <v>13</v>
      </c>
      <c r="C35" s="73" t="s">
        <v>89</v>
      </c>
      <c r="D35" s="32" t="s">
        <v>66</v>
      </c>
      <c r="E35" s="32" t="s">
        <v>88</v>
      </c>
      <c r="F35" s="32" t="s">
        <v>76</v>
      </c>
      <c r="G35" s="70"/>
      <c r="H35" s="13" t="s">
        <v>13</v>
      </c>
      <c r="I35" s="19"/>
      <c r="J35" s="19"/>
      <c r="K35" s="19"/>
      <c r="L35" s="13">
        <v>1</v>
      </c>
      <c r="M35" s="19"/>
      <c r="N35" s="19"/>
      <c r="O35" s="19"/>
      <c r="P35" s="13">
        <v>1</v>
      </c>
      <c r="Q35" s="19"/>
      <c r="R35" s="19"/>
      <c r="S35" s="19"/>
      <c r="T35" s="13">
        <v>1</v>
      </c>
      <c r="U35" s="19"/>
      <c r="V35" s="19"/>
      <c r="W35" s="19"/>
      <c r="X35" s="13">
        <v>1</v>
      </c>
      <c r="Y35" s="19"/>
      <c r="Z35" s="19"/>
      <c r="AA35" s="19"/>
      <c r="AB35" s="13">
        <v>1</v>
      </c>
      <c r="AC35" s="19"/>
      <c r="AD35" s="19"/>
      <c r="AE35" s="19"/>
      <c r="AF35" s="13">
        <v>1</v>
      </c>
      <c r="AG35" s="19"/>
      <c r="AH35" s="19"/>
      <c r="AI35" s="19"/>
      <c r="AJ35" s="13">
        <v>1</v>
      </c>
      <c r="AK35" s="19"/>
      <c r="AL35" s="19"/>
      <c r="AM35" s="19"/>
      <c r="AN35" s="13">
        <v>1</v>
      </c>
      <c r="AO35" s="19"/>
      <c r="AP35" s="19"/>
      <c r="AQ35" s="19"/>
      <c r="AR35" s="13">
        <v>1</v>
      </c>
      <c r="AS35" s="19"/>
      <c r="AT35" s="19"/>
      <c r="AU35" s="19"/>
      <c r="AV35" s="13">
        <v>1</v>
      </c>
      <c r="AW35" s="19"/>
      <c r="AX35" s="19"/>
      <c r="AY35" s="19"/>
      <c r="AZ35" s="13">
        <v>1</v>
      </c>
      <c r="BA35" s="19"/>
      <c r="BB35" s="19"/>
      <c r="BC35" s="19"/>
      <c r="BD35" s="13">
        <v>1</v>
      </c>
      <c r="BE35" s="11">
        <f t="shared" si="5"/>
        <v>12</v>
      </c>
      <c r="BF35" s="110"/>
      <c r="BH35" s="4"/>
    </row>
    <row r="36" spans="2:60" s="2" customFormat="1" ht="26.45" customHeight="1" x14ac:dyDescent="0.25">
      <c r="B36" s="72"/>
      <c r="C36" s="74"/>
      <c r="D36" s="32"/>
      <c r="E36" s="32"/>
      <c r="F36" s="32"/>
      <c r="G36" s="32"/>
      <c r="H36" s="14" t="s">
        <v>14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1">
        <f t="shared" si="5"/>
        <v>0</v>
      </c>
      <c r="BF36" s="110"/>
      <c r="BH36" s="4"/>
    </row>
    <row r="37" spans="2:60" s="2" customFormat="1" ht="26.45" customHeight="1" x14ac:dyDescent="0.25">
      <c r="B37" s="71">
        <v>14</v>
      </c>
      <c r="C37" s="73" t="s">
        <v>98</v>
      </c>
      <c r="D37" s="35" t="s">
        <v>74</v>
      </c>
      <c r="E37" s="32" t="s">
        <v>96</v>
      </c>
      <c r="F37" s="32" t="s">
        <v>99</v>
      </c>
      <c r="G37" s="70"/>
      <c r="H37" s="13" t="s">
        <v>13</v>
      </c>
      <c r="I37" s="19"/>
      <c r="J37" s="19"/>
      <c r="K37" s="19"/>
      <c r="L37" s="12">
        <v>1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1"/>
      <c r="BF37" s="110"/>
      <c r="BH37" s="4"/>
    </row>
    <row r="38" spans="2:60" s="2" customFormat="1" ht="26.45" customHeight="1" x14ac:dyDescent="0.25">
      <c r="B38" s="72"/>
      <c r="C38" s="74"/>
      <c r="D38" s="36"/>
      <c r="E38" s="32"/>
      <c r="F38" s="32"/>
      <c r="G38" s="32"/>
      <c r="H38" s="14" t="s">
        <v>14</v>
      </c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1"/>
      <c r="BF38" s="110"/>
      <c r="BH38" s="4"/>
    </row>
    <row r="39" spans="2:60" s="2" customFormat="1" ht="26.45" customHeight="1" x14ac:dyDescent="0.25">
      <c r="B39" s="71">
        <v>15</v>
      </c>
      <c r="C39" s="73" t="s">
        <v>100</v>
      </c>
      <c r="D39" s="35" t="s">
        <v>74</v>
      </c>
      <c r="E39" s="32" t="s">
        <v>121</v>
      </c>
      <c r="F39" s="32" t="s">
        <v>127</v>
      </c>
      <c r="G39" s="70"/>
      <c r="H39" s="13" t="s">
        <v>13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2">
        <v>1</v>
      </c>
      <c r="BB39" s="19"/>
      <c r="BC39" s="19"/>
      <c r="BD39" s="19"/>
      <c r="BE39" s="11"/>
      <c r="BF39" s="110"/>
      <c r="BH39" s="4"/>
    </row>
    <row r="40" spans="2:60" s="2" customFormat="1" ht="26.45" customHeight="1" x14ac:dyDescent="0.25">
      <c r="B40" s="72"/>
      <c r="C40" s="74"/>
      <c r="D40" s="36"/>
      <c r="E40" s="32"/>
      <c r="F40" s="32"/>
      <c r="G40" s="32"/>
      <c r="H40" s="14" t="s">
        <v>14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1"/>
      <c r="BF40" s="110"/>
      <c r="BH40" s="4"/>
    </row>
    <row r="41" spans="2:60" s="2" customFormat="1" ht="26.45" customHeight="1" x14ac:dyDescent="0.25">
      <c r="B41" s="71">
        <v>16</v>
      </c>
      <c r="C41" s="73" t="s">
        <v>91</v>
      </c>
      <c r="D41" s="32" t="s">
        <v>66</v>
      </c>
      <c r="E41" s="32" t="s">
        <v>92</v>
      </c>
      <c r="F41" s="32" t="s">
        <v>76</v>
      </c>
      <c r="G41" s="70"/>
      <c r="H41" s="13" t="s">
        <v>13</v>
      </c>
      <c r="I41" s="19"/>
      <c r="J41" s="19"/>
      <c r="K41" s="19"/>
      <c r="L41" s="13">
        <v>1</v>
      </c>
      <c r="M41" s="19"/>
      <c r="N41" s="19"/>
      <c r="O41" s="19"/>
      <c r="P41" s="13">
        <v>1</v>
      </c>
      <c r="Q41" s="19"/>
      <c r="R41" s="19"/>
      <c r="S41" s="19"/>
      <c r="T41" s="13">
        <v>1</v>
      </c>
      <c r="U41" s="19"/>
      <c r="V41" s="19"/>
      <c r="W41" s="19"/>
      <c r="X41" s="13">
        <v>1</v>
      </c>
      <c r="Y41" s="19"/>
      <c r="Z41" s="19"/>
      <c r="AA41" s="19"/>
      <c r="AB41" s="13">
        <v>1</v>
      </c>
      <c r="AC41" s="19"/>
      <c r="AD41" s="19"/>
      <c r="AE41" s="19"/>
      <c r="AF41" s="13">
        <v>1</v>
      </c>
      <c r="AG41" s="19"/>
      <c r="AH41" s="19"/>
      <c r="AI41" s="19"/>
      <c r="AJ41" s="13">
        <v>1</v>
      </c>
      <c r="AK41" s="19"/>
      <c r="AL41" s="19"/>
      <c r="AM41" s="19"/>
      <c r="AN41" s="13">
        <v>1</v>
      </c>
      <c r="AO41" s="19"/>
      <c r="AP41" s="19"/>
      <c r="AQ41" s="19"/>
      <c r="AR41" s="13">
        <v>1</v>
      </c>
      <c r="AS41" s="19"/>
      <c r="AT41" s="19"/>
      <c r="AU41" s="19"/>
      <c r="AV41" s="13">
        <v>1</v>
      </c>
      <c r="AW41" s="19"/>
      <c r="AX41" s="19"/>
      <c r="AY41" s="19"/>
      <c r="AZ41" s="13">
        <v>1</v>
      </c>
      <c r="BA41" s="19"/>
      <c r="BB41" s="19"/>
      <c r="BC41" s="19"/>
      <c r="BD41" s="13">
        <v>1</v>
      </c>
      <c r="BE41" s="11"/>
      <c r="BF41" s="110"/>
      <c r="BH41" s="4"/>
    </row>
    <row r="42" spans="2:60" s="2" customFormat="1" ht="26.45" customHeight="1" x14ac:dyDescent="0.25">
      <c r="B42" s="72"/>
      <c r="C42" s="74"/>
      <c r="D42" s="32"/>
      <c r="E42" s="32"/>
      <c r="F42" s="32"/>
      <c r="G42" s="32"/>
      <c r="H42" s="14" t="s">
        <v>14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1"/>
      <c r="BF42" s="110"/>
      <c r="BH42" s="4"/>
    </row>
    <row r="43" spans="2:60" s="2" customFormat="1" ht="26.45" customHeight="1" x14ac:dyDescent="0.25">
      <c r="B43" s="71">
        <v>16</v>
      </c>
      <c r="C43" s="73" t="s">
        <v>93</v>
      </c>
      <c r="D43" s="32" t="s">
        <v>66</v>
      </c>
      <c r="E43" s="32" t="s">
        <v>121</v>
      </c>
      <c r="F43" s="32" t="s">
        <v>76</v>
      </c>
      <c r="G43" s="70"/>
      <c r="H43" s="13" t="s">
        <v>13</v>
      </c>
      <c r="I43" s="19"/>
      <c r="J43" s="19"/>
      <c r="K43" s="19"/>
      <c r="L43" s="13">
        <v>1</v>
      </c>
      <c r="M43" s="19"/>
      <c r="N43" s="19"/>
      <c r="O43" s="19"/>
      <c r="P43" s="13">
        <v>1</v>
      </c>
      <c r="Q43" s="19"/>
      <c r="R43" s="19"/>
      <c r="S43" s="19"/>
      <c r="T43" s="13">
        <v>1</v>
      </c>
      <c r="U43" s="19"/>
      <c r="V43" s="19"/>
      <c r="W43" s="19"/>
      <c r="X43" s="13">
        <v>1</v>
      </c>
      <c r="Y43" s="19"/>
      <c r="Z43" s="19"/>
      <c r="AA43" s="19"/>
      <c r="AB43" s="13">
        <v>1</v>
      </c>
      <c r="AC43" s="19"/>
      <c r="AD43" s="19"/>
      <c r="AE43" s="19"/>
      <c r="AF43" s="13">
        <v>1</v>
      </c>
      <c r="AG43" s="19"/>
      <c r="AH43" s="19"/>
      <c r="AI43" s="19"/>
      <c r="AJ43" s="13">
        <v>1</v>
      </c>
      <c r="AK43" s="19"/>
      <c r="AL43" s="19"/>
      <c r="AM43" s="19"/>
      <c r="AN43" s="13">
        <v>1</v>
      </c>
      <c r="AO43" s="19"/>
      <c r="AP43" s="19"/>
      <c r="AQ43" s="19"/>
      <c r="AR43" s="13">
        <v>1</v>
      </c>
      <c r="AS43" s="19"/>
      <c r="AT43" s="19"/>
      <c r="AU43" s="19"/>
      <c r="AV43" s="13">
        <v>1</v>
      </c>
      <c r="AW43" s="19"/>
      <c r="AX43" s="19"/>
      <c r="AY43" s="19"/>
      <c r="AZ43" s="13">
        <v>1</v>
      </c>
      <c r="BA43" s="19"/>
      <c r="BB43" s="19"/>
      <c r="BC43" s="19"/>
      <c r="BD43" s="13">
        <v>1</v>
      </c>
      <c r="BE43" s="11"/>
      <c r="BF43" s="110"/>
      <c r="BH43" s="4"/>
    </row>
    <row r="44" spans="2:60" s="2" customFormat="1" ht="26.45" customHeight="1" x14ac:dyDescent="0.25">
      <c r="B44" s="72"/>
      <c r="C44" s="74"/>
      <c r="D44" s="32"/>
      <c r="E44" s="32"/>
      <c r="F44" s="32"/>
      <c r="G44" s="32"/>
      <c r="H44" s="14" t="s">
        <v>14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1"/>
      <c r="BF44" s="110"/>
      <c r="BH44" s="4"/>
    </row>
    <row r="45" spans="2:60" s="2" customFormat="1" ht="41.45" customHeight="1" x14ac:dyDescent="0.25">
      <c r="B45" s="71">
        <v>17</v>
      </c>
      <c r="C45" s="73" t="s">
        <v>94</v>
      </c>
      <c r="D45" s="32" t="s">
        <v>95</v>
      </c>
      <c r="E45" s="32" t="s">
        <v>121</v>
      </c>
      <c r="F45" s="32" t="s">
        <v>68</v>
      </c>
      <c r="G45" s="32"/>
      <c r="H45" s="12" t="s">
        <v>13</v>
      </c>
      <c r="I45" s="19"/>
      <c r="J45" s="19"/>
      <c r="K45" s="19"/>
      <c r="L45" s="13">
        <v>1</v>
      </c>
      <c r="M45" s="19"/>
      <c r="N45" s="19"/>
      <c r="O45" s="19"/>
      <c r="P45" s="13">
        <v>1</v>
      </c>
      <c r="Q45" s="19"/>
      <c r="R45" s="19"/>
      <c r="S45" s="19"/>
      <c r="T45" s="13">
        <v>1</v>
      </c>
      <c r="U45" s="19"/>
      <c r="V45" s="19"/>
      <c r="W45" s="19"/>
      <c r="X45" s="13">
        <v>1</v>
      </c>
      <c r="Y45" s="19"/>
      <c r="Z45" s="19"/>
      <c r="AA45" s="19"/>
      <c r="AB45" s="13">
        <v>1</v>
      </c>
      <c r="AC45" s="19"/>
      <c r="AD45" s="19"/>
      <c r="AE45" s="19"/>
      <c r="AF45" s="13">
        <v>1</v>
      </c>
      <c r="AG45" s="19"/>
      <c r="AH45" s="19"/>
      <c r="AI45" s="19"/>
      <c r="AJ45" s="13">
        <v>1</v>
      </c>
      <c r="AK45" s="19"/>
      <c r="AL45" s="19"/>
      <c r="AM45" s="19"/>
      <c r="AN45" s="13">
        <v>1</v>
      </c>
      <c r="AO45" s="19"/>
      <c r="AP45" s="19"/>
      <c r="AQ45" s="19"/>
      <c r="AR45" s="13">
        <v>1</v>
      </c>
      <c r="AS45" s="19"/>
      <c r="AT45" s="19"/>
      <c r="AU45" s="19"/>
      <c r="AV45" s="13">
        <v>1</v>
      </c>
      <c r="AW45" s="19"/>
      <c r="AX45" s="19"/>
      <c r="AY45" s="19"/>
      <c r="AZ45" s="13">
        <v>1</v>
      </c>
      <c r="BA45" s="19"/>
      <c r="BB45" s="19"/>
      <c r="BC45" s="19"/>
      <c r="BD45" s="13">
        <v>1</v>
      </c>
      <c r="BE45" s="11"/>
      <c r="BF45" s="110"/>
      <c r="BH45" s="4"/>
    </row>
    <row r="46" spans="2:60" s="2" customFormat="1" ht="41.45" customHeight="1" x14ac:dyDescent="0.25">
      <c r="B46" s="72"/>
      <c r="C46" s="74"/>
      <c r="D46" s="32"/>
      <c r="E46" s="32"/>
      <c r="F46" s="32"/>
      <c r="G46" s="32"/>
      <c r="H46" s="17" t="s">
        <v>14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1"/>
      <c r="BF46" s="110"/>
      <c r="BH46" s="4"/>
    </row>
    <row r="47" spans="2:60" s="2" customFormat="1" ht="30" customHeight="1" x14ac:dyDescent="0.25">
      <c r="B47" s="99">
        <v>18</v>
      </c>
      <c r="C47" s="148" t="s">
        <v>101</v>
      </c>
      <c r="D47" s="32" t="s">
        <v>66</v>
      </c>
      <c r="E47" s="32" t="s">
        <v>102</v>
      </c>
      <c r="F47" s="32" t="s">
        <v>103</v>
      </c>
      <c r="G47" s="70"/>
      <c r="H47" s="13" t="s">
        <v>13</v>
      </c>
      <c r="I47" s="19"/>
      <c r="J47" s="19"/>
      <c r="K47" s="19"/>
      <c r="L47" s="13">
        <v>1</v>
      </c>
      <c r="M47" s="19"/>
      <c r="N47" s="19"/>
      <c r="O47" s="19"/>
      <c r="P47" s="13">
        <v>1</v>
      </c>
      <c r="Q47" s="19"/>
      <c r="R47" s="19"/>
      <c r="S47" s="19"/>
      <c r="T47" s="13">
        <v>1</v>
      </c>
      <c r="U47" s="19"/>
      <c r="V47" s="19"/>
      <c r="W47" s="19"/>
      <c r="X47" s="13">
        <v>1</v>
      </c>
      <c r="Y47" s="19"/>
      <c r="Z47" s="19"/>
      <c r="AA47" s="19"/>
      <c r="AB47" s="13">
        <v>1</v>
      </c>
      <c r="AC47" s="19"/>
      <c r="AD47" s="19"/>
      <c r="AE47" s="19"/>
      <c r="AF47" s="13">
        <v>1</v>
      </c>
      <c r="AG47" s="19"/>
      <c r="AH47" s="19"/>
      <c r="AI47" s="19"/>
      <c r="AJ47" s="13">
        <v>1</v>
      </c>
      <c r="AK47" s="19"/>
      <c r="AL47" s="19"/>
      <c r="AM47" s="19"/>
      <c r="AN47" s="13">
        <v>1</v>
      </c>
      <c r="AO47" s="19"/>
      <c r="AP47" s="19"/>
      <c r="AQ47" s="19"/>
      <c r="AR47" s="13">
        <v>1</v>
      </c>
      <c r="AS47" s="19"/>
      <c r="AT47" s="19"/>
      <c r="AU47" s="19"/>
      <c r="AV47" s="13">
        <v>1</v>
      </c>
      <c r="AW47" s="19"/>
      <c r="AX47" s="19"/>
      <c r="AY47" s="19"/>
      <c r="AZ47" s="13">
        <v>1</v>
      </c>
      <c r="BA47" s="19"/>
      <c r="BB47" s="19"/>
      <c r="BC47" s="19"/>
      <c r="BD47" s="13">
        <v>1</v>
      </c>
      <c r="BE47" s="11"/>
      <c r="BF47" s="110"/>
      <c r="BH47" s="4"/>
    </row>
    <row r="48" spans="2:60" s="2" customFormat="1" ht="30" customHeight="1" x14ac:dyDescent="0.25">
      <c r="B48" s="99"/>
      <c r="C48" s="123"/>
      <c r="D48" s="32"/>
      <c r="E48" s="32"/>
      <c r="F48" s="32"/>
      <c r="G48" s="32"/>
      <c r="H48" s="14" t="s">
        <v>14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1"/>
      <c r="BF48" s="110"/>
      <c r="BH48" s="4"/>
    </row>
    <row r="49" spans="2:60" s="2" customFormat="1" ht="26.1" customHeight="1" x14ac:dyDescent="0.25">
      <c r="B49" s="99">
        <v>19</v>
      </c>
      <c r="C49" s="146" t="s">
        <v>85</v>
      </c>
      <c r="D49" s="33" t="s">
        <v>74</v>
      </c>
      <c r="E49" s="33" t="s">
        <v>83</v>
      </c>
      <c r="F49" s="33" t="s">
        <v>86</v>
      </c>
      <c r="G49" s="33"/>
      <c r="H49" s="13" t="s">
        <v>13</v>
      </c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2">
        <v>1</v>
      </c>
      <c r="AX49" s="19"/>
      <c r="AY49" s="19"/>
      <c r="AZ49" s="19"/>
      <c r="BA49" s="19"/>
      <c r="BB49" s="19"/>
      <c r="BC49" s="19"/>
      <c r="BD49" s="19"/>
      <c r="BE49" s="11"/>
      <c r="BF49" s="110"/>
      <c r="BH49" s="4"/>
    </row>
    <row r="50" spans="2:60" s="2" customFormat="1" ht="26.1" customHeight="1" x14ac:dyDescent="0.25">
      <c r="B50" s="99"/>
      <c r="C50" s="147"/>
      <c r="D50" s="34"/>
      <c r="E50" s="34"/>
      <c r="F50" s="34"/>
      <c r="G50" s="34"/>
      <c r="H50" s="14" t="s">
        <v>14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1"/>
      <c r="BF50" s="110"/>
      <c r="BH50" s="4"/>
    </row>
    <row r="51" spans="2:60" s="2" customFormat="1" ht="22.5" customHeight="1" x14ac:dyDescent="0.25">
      <c r="B51" s="99">
        <v>20</v>
      </c>
      <c r="C51" s="149"/>
      <c r="D51" s="33"/>
      <c r="E51" s="33"/>
      <c r="F51" s="33"/>
      <c r="G51" s="33"/>
      <c r="H51" s="12" t="s">
        <v>13</v>
      </c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1"/>
      <c r="BF51" s="110"/>
      <c r="BH51" s="4"/>
    </row>
    <row r="52" spans="2:60" s="2" customFormat="1" ht="22.5" customHeight="1" x14ac:dyDescent="0.25">
      <c r="B52" s="99"/>
      <c r="C52" s="150"/>
      <c r="D52" s="34"/>
      <c r="E52" s="34"/>
      <c r="F52" s="34"/>
      <c r="G52" s="34"/>
      <c r="H52" s="17" t="s">
        <v>14</v>
      </c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1"/>
      <c r="BF52" s="110"/>
      <c r="BH52" s="4"/>
    </row>
    <row r="53" spans="2:60" s="2" customFormat="1" ht="26.45" customHeight="1" x14ac:dyDescent="0.25">
      <c r="B53" s="71">
        <v>21</v>
      </c>
      <c r="C53" s="134" t="s">
        <v>124</v>
      </c>
      <c r="D53" s="135"/>
      <c r="E53" s="135"/>
      <c r="F53" s="135"/>
      <c r="G53" s="135"/>
      <c r="H53" s="136"/>
      <c r="I53" s="137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9"/>
      <c r="BE53" s="11"/>
      <c r="BF53" s="110"/>
      <c r="BH53" s="4"/>
    </row>
    <row r="54" spans="2:60" s="2" customFormat="1" ht="26.45" customHeight="1" x14ac:dyDescent="0.25">
      <c r="B54" s="122"/>
      <c r="C54" s="73" t="s">
        <v>90</v>
      </c>
      <c r="D54" s="33" t="s">
        <v>66</v>
      </c>
      <c r="E54" s="32" t="s">
        <v>88</v>
      </c>
      <c r="F54" s="32" t="s">
        <v>76</v>
      </c>
      <c r="G54" s="70"/>
      <c r="H54" s="13" t="s">
        <v>13</v>
      </c>
      <c r="I54" s="19"/>
      <c r="J54" s="19"/>
      <c r="K54" s="19"/>
      <c r="L54" s="13">
        <v>1</v>
      </c>
      <c r="M54" s="19"/>
      <c r="N54" s="19"/>
      <c r="O54" s="19"/>
      <c r="P54" s="13">
        <v>1</v>
      </c>
      <c r="Q54" s="19"/>
      <c r="R54" s="19"/>
      <c r="S54" s="19"/>
      <c r="T54" s="13">
        <v>1</v>
      </c>
      <c r="U54" s="19"/>
      <c r="V54" s="19"/>
      <c r="W54" s="19"/>
      <c r="X54" s="13">
        <v>1</v>
      </c>
      <c r="Y54" s="19"/>
      <c r="Z54" s="19"/>
      <c r="AA54" s="19"/>
      <c r="AB54" s="13">
        <v>1</v>
      </c>
      <c r="AC54" s="19"/>
      <c r="AD54" s="19"/>
      <c r="AE54" s="19"/>
      <c r="AF54" s="13">
        <v>1</v>
      </c>
      <c r="AG54" s="19"/>
      <c r="AH54" s="19"/>
      <c r="AI54" s="19"/>
      <c r="AJ54" s="13">
        <v>1</v>
      </c>
      <c r="AK54" s="19"/>
      <c r="AL54" s="19"/>
      <c r="AM54" s="19"/>
      <c r="AN54" s="13">
        <v>1</v>
      </c>
      <c r="AO54" s="19"/>
      <c r="AP54" s="19"/>
      <c r="AQ54" s="19"/>
      <c r="AR54" s="13">
        <v>1</v>
      </c>
      <c r="AS54" s="19"/>
      <c r="AT54" s="19"/>
      <c r="AU54" s="19"/>
      <c r="AV54" s="13">
        <v>1</v>
      </c>
      <c r="AW54" s="19"/>
      <c r="AX54" s="19"/>
      <c r="AY54" s="19"/>
      <c r="AZ54" s="13">
        <v>1</v>
      </c>
      <c r="BA54" s="19"/>
      <c r="BB54" s="19"/>
      <c r="BC54" s="19"/>
      <c r="BD54" s="13">
        <v>1</v>
      </c>
      <c r="BE54" s="11">
        <f t="shared" si="5"/>
        <v>12</v>
      </c>
      <c r="BF54" s="110"/>
      <c r="BH54" s="4"/>
    </row>
    <row r="55" spans="2:60" s="2" customFormat="1" ht="26.45" customHeight="1" x14ac:dyDescent="0.25">
      <c r="B55" s="72"/>
      <c r="C55" s="74"/>
      <c r="D55" s="34"/>
      <c r="E55" s="32"/>
      <c r="F55" s="32"/>
      <c r="G55" s="32"/>
      <c r="H55" s="14" t="s">
        <v>14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1">
        <f t="shared" si="5"/>
        <v>0</v>
      </c>
      <c r="BF55" s="110"/>
      <c r="BH55" s="4"/>
    </row>
    <row r="56" spans="2:60" s="2" customFormat="1" ht="38.450000000000003" customHeight="1" x14ac:dyDescent="0.25">
      <c r="B56" s="71">
        <v>22</v>
      </c>
      <c r="C56" s="73" t="s">
        <v>108</v>
      </c>
      <c r="D56" s="33" t="s">
        <v>112</v>
      </c>
      <c r="E56" s="32" t="s">
        <v>121</v>
      </c>
      <c r="F56" s="33" t="s">
        <v>109</v>
      </c>
      <c r="G56" s="70"/>
      <c r="H56" s="13" t="s">
        <v>13</v>
      </c>
      <c r="I56" s="19"/>
      <c r="J56" s="19"/>
      <c r="K56" s="19"/>
      <c r="L56" s="13">
        <v>1</v>
      </c>
      <c r="M56" s="19"/>
      <c r="N56" s="19"/>
      <c r="O56" s="19"/>
      <c r="P56" s="13">
        <v>1</v>
      </c>
      <c r="Q56" s="19"/>
      <c r="R56" s="19"/>
      <c r="S56" s="19"/>
      <c r="T56" s="13">
        <v>1</v>
      </c>
      <c r="U56" s="19"/>
      <c r="V56" s="19"/>
      <c r="W56" s="19"/>
      <c r="X56" s="13">
        <v>1</v>
      </c>
      <c r="Y56" s="19"/>
      <c r="Z56" s="19"/>
      <c r="AA56" s="19"/>
      <c r="AB56" s="13">
        <v>1</v>
      </c>
      <c r="AC56" s="19"/>
      <c r="AD56" s="19"/>
      <c r="AE56" s="19"/>
      <c r="AF56" s="13">
        <v>1</v>
      </c>
      <c r="AG56" s="19"/>
      <c r="AH56" s="19"/>
      <c r="AI56" s="19"/>
      <c r="AJ56" s="13">
        <v>1</v>
      </c>
      <c r="AK56" s="19"/>
      <c r="AL56" s="19"/>
      <c r="AM56" s="19"/>
      <c r="AN56" s="13">
        <v>1</v>
      </c>
      <c r="AO56" s="19"/>
      <c r="AP56" s="19"/>
      <c r="AQ56" s="19"/>
      <c r="AR56" s="13">
        <v>1</v>
      </c>
      <c r="AS56" s="19"/>
      <c r="AT56" s="19"/>
      <c r="AU56" s="19"/>
      <c r="AV56" s="13">
        <v>1</v>
      </c>
      <c r="AW56" s="19"/>
      <c r="AX56" s="19"/>
      <c r="AY56" s="19"/>
      <c r="AZ56" s="13">
        <v>1</v>
      </c>
      <c r="BA56" s="19"/>
      <c r="BB56" s="19"/>
      <c r="BC56" s="19"/>
      <c r="BD56" s="13">
        <v>1</v>
      </c>
      <c r="BE56" s="11"/>
      <c r="BF56" s="21"/>
      <c r="BH56" s="4"/>
    </row>
    <row r="57" spans="2:60" s="2" customFormat="1" ht="38.450000000000003" customHeight="1" x14ac:dyDescent="0.25">
      <c r="B57" s="72"/>
      <c r="C57" s="74"/>
      <c r="D57" s="34"/>
      <c r="E57" s="32"/>
      <c r="F57" s="34"/>
      <c r="G57" s="32"/>
      <c r="H57" s="14" t="s">
        <v>14</v>
      </c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1"/>
      <c r="BF57" s="21"/>
      <c r="BH57" s="4"/>
    </row>
    <row r="58" spans="2:60" s="2" customFormat="1" ht="26.45" customHeight="1" x14ac:dyDescent="0.25">
      <c r="B58" s="71">
        <v>23</v>
      </c>
      <c r="C58" s="73" t="s">
        <v>110</v>
      </c>
      <c r="D58" s="33" t="s">
        <v>74</v>
      </c>
      <c r="E58" s="32" t="s">
        <v>121</v>
      </c>
      <c r="F58" s="32" t="s">
        <v>103</v>
      </c>
      <c r="G58" s="70"/>
      <c r="H58" s="13" t="s">
        <v>13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2">
        <v>1</v>
      </c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1"/>
      <c r="BF58" s="21"/>
      <c r="BH58" s="4"/>
    </row>
    <row r="59" spans="2:60" s="2" customFormat="1" ht="26.45" customHeight="1" x14ac:dyDescent="0.25">
      <c r="B59" s="72"/>
      <c r="C59" s="74"/>
      <c r="D59" s="34"/>
      <c r="E59" s="32"/>
      <c r="F59" s="32"/>
      <c r="G59" s="32"/>
      <c r="H59" s="14" t="s">
        <v>14</v>
      </c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1"/>
      <c r="BF59" s="21"/>
      <c r="BH59" s="4"/>
    </row>
    <row r="60" spans="2:60" s="2" customFormat="1" ht="36.6" customHeight="1" x14ac:dyDescent="0.25">
      <c r="B60" s="71">
        <v>24</v>
      </c>
      <c r="C60" s="73" t="s">
        <v>111</v>
      </c>
      <c r="D60" s="33" t="s">
        <v>112</v>
      </c>
      <c r="E60" s="32" t="s">
        <v>121</v>
      </c>
      <c r="F60" s="32" t="s">
        <v>71</v>
      </c>
      <c r="G60" s="70"/>
      <c r="H60" s="13" t="s">
        <v>13</v>
      </c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1"/>
      <c r="BF60" s="21"/>
      <c r="BH60" s="4"/>
    </row>
    <row r="61" spans="2:60" s="2" customFormat="1" ht="36.6" customHeight="1" x14ac:dyDescent="0.25">
      <c r="B61" s="72"/>
      <c r="C61" s="74"/>
      <c r="D61" s="34"/>
      <c r="E61" s="32"/>
      <c r="F61" s="32"/>
      <c r="G61" s="32"/>
      <c r="H61" s="14" t="s">
        <v>14</v>
      </c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1"/>
      <c r="BF61" s="21"/>
      <c r="BH61" s="4"/>
    </row>
    <row r="62" spans="2:60" s="25" customFormat="1" ht="45" customHeight="1" x14ac:dyDescent="0.25">
      <c r="B62" s="71">
        <v>25</v>
      </c>
      <c r="C62" s="73" t="s">
        <v>113</v>
      </c>
      <c r="D62" s="33" t="s">
        <v>72</v>
      </c>
      <c r="E62" s="32" t="s">
        <v>121</v>
      </c>
      <c r="F62" s="32" t="s">
        <v>103</v>
      </c>
      <c r="G62" s="70"/>
      <c r="H62" s="13" t="s">
        <v>13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19"/>
      <c r="T62" s="12">
        <v>1</v>
      </c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2">
        <v>1</v>
      </c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2">
        <v>1</v>
      </c>
      <c r="AS62" s="19"/>
      <c r="AT62" s="19"/>
      <c r="AU62" s="19"/>
      <c r="AV62" s="19"/>
      <c r="AW62" s="19"/>
      <c r="AX62" s="19"/>
      <c r="AY62" s="19"/>
      <c r="AZ62" s="12">
        <v>1</v>
      </c>
      <c r="BA62" s="19"/>
      <c r="BB62" s="22"/>
      <c r="BC62" s="22"/>
      <c r="BD62" s="22"/>
      <c r="BE62" s="23"/>
      <c r="BF62" s="24"/>
      <c r="BH62" s="26"/>
    </row>
    <row r="63" spans="2:60" s="25" customFormat="1" ht="45" customHeight="1" x14ac:dyDescent="0.25">
      <c r="B63" s="72"/>
      <c r="C63" s="74"/>
      <c r="D63" s="34"/>
      <c r="E63" s="32"/>
      <c r="F63" s="32"/>
      <c r="G63" s="32"/>
      <c r="H63" s="14" t="s">
        <v>14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3"/>
      <c r="BF63" s="24"/>
      <c r="BH63" s="26"/>
    </row>
    <row r="64" spans="2:60" s="2" customFormat="1" ht="26.45" customHeight="1" x14ac:dyDescent="0.25">
      <c r="B64" s="71">
        <v>26</v>
      </c>
      <c r="C64" s="73" t="s">
        <v>126</v>
      </c>
      <c r="D64" s="33" t="s">
        <v>106</v>
      </c>
      <c r="E64" s="32" t="s">
        <v>121</v>
      </c>
      <c r="F64" s="32" t="s">
        <v>103</v>
      </c>
      <c r="G64" s="70"/>
      <c r="H64" s="13" t="s">
        <v>13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2">
        <v>1</v>
      </c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2">
        <v>1</v>
      </c>
      <c r="BA64" s="19"/>
      <c r="BB64" s="19"/>
      <c r="BC64" s="19"/>
      <c r="BD64" s="19"/>
      <c r="BE64" s="11"/>
      <c r="BF64" s="21"/>
      <c r="BH64" s="4"/>
    </row>
    <row r="65" spans="2:60" s="2" customFormat="1" ht="26.45" customHeight="1" x14ac:dyDescent="0.25">
      <c r="B65" s="72"/>
      <c r="C65" s="74"/>
      <c r="D65" s="34"/>
      <c r="E65" s="32"/>
      <c r="F65" s="32"/>
      <c r="G65" s="32"/>
      <c r="H65" s="14" t="s">
        <v>14</v>
      </c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1"/>
      <c r="BF65" s="21"/>
      <c r="BH65" s="4"/>
    </row>
    <row r="66" spans="2:60" s="2" customFormat="1" ht="26.45" customHeight="1" x14ac:dyDescent="0.25">
      <c r="B66" s="71">
        <v>27</v>
      </c>
      <c r="C66" s="73" t="s">
        <v>114</v>
      </c>
      <c r="D66" s="33" t="s">
        <v>74</v>
      </c>
      <c r="E66" s="32" t="s">
        <v>121</v>
      </c>
      <c r="F66" s="32" t="s">
        <v>103</v>
      </c>
      <c r="G66" s="33"/>
      <c r="H66" s="13" t="s">
        <v>13</v>
      </c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2">
        <v>1</v>
      </c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1"/>
      <c r="BF66" s="21"/>
      <c r="BH66" s="4"/>
    </row>
    <row r="67" spans="2:60" s="2" customFormat="1" ht="26.45" customHeight="1" x14ac:dyDescent="0.25">
      <c r="B67" s="72"/>
      <c r="C67" s="74"/>
      <c r="D67" s="34"/>
      <c r="E67" s="32"/>
      <c r="F67" s="32"/>
      <c r="G67" s="34"/>
      <c r="H67" s="14" t="s">
        <v>14</v>
      </c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1"/>
      <c r="BF67" s="21"/>
      <c r="BH67" s="4"/>
    </row>
    <row r="68" spans="2:60" s="2" customFormat="1" ht="26.45" customHeight="1" x14ac:dyDescent="0.25">
      <c r="B68" s="71">
        <v>28</v>
      </c>
      <c r="C68" s="73" t="s">
        <v>115</v>
      </c>
      <c r="D68" s="33" t="s">
        <v>106</v>
      </c>
      <c r="E68" s="32" t="s">
        <v>121</v>
      </c>
      <c r="F68" s="32" t="s">
        <v>103</v>
      </c>
      <c r="G68" s="33"/>
      <c r="H68" s="13" t="s">
        <v>13</v>
      </c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2">
        <v>1</v>
      </c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2">
        <v>1</v>
      </c>
      <c r="BA68" s="19"/>
      <c r="BB68" s="19"/>
      <c r="BC68" s="19"/>
      <c r="BD68" s="19"/>
      <c r="BE68" s="11"/>
      <c r="BF68" s="21"/>
      <c r="BH68" s="4"/>
    </row>
    <row r="69" spans="2:60" s="2" customFormat="1" ht="26.45" customHeight="1" x14ac:dyDescent="0.25">
      <c r="B69" s="72"/>
      <c r="C69" s="74"/>
      <c r="D69" s="34"/>
      <c r="E69" s="32"/>
      <c r="F69" s="32"/>
      <c r="G69" s="34"/>
      <c r="H69" s="14" t="s">
        <v>14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1"/>
      <c r="BF69" s="21"/>
      <c r="BH69" s="4"/>
    </row>
    <row r="70" spans="2:60" s="2" customFormat="1" ht="26.45" customHeight="1" x14ac:dyDescent="0.25">
      <c r="B70" s="71">
        <v>29</v>
      </c>
      <c r="C70" s="151" t="s">
        <v>128</v>
      </c>
      <c r="D70" s="135"/>
      <c r="E70" s="135"/>
      <c r="F70" s="135"/>
      <c r="G70" s="135"/>
      <c r="H70" s="136"/>
      <c r="I70" s="137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9"/>
      <c r="BE70" s="11"/>
      <c r="BF70" s="21"/>
      <c r="BH70" s="4"/>
    </row>
    <row r="71" spans="2:60" s="2" customFormat="1" ht="26.45" customHeight="1" x14ac:dyDescent="0.25">
      <c r="B71" s="122"/>
      <c r="C71" s="141" t="s">
        <v>104</v>
      </c>
      <c r="D71" s="35" t="s">
        <v>74</v>
      </c>
      <c r="E71" s="32" t="s">
        <v>121</v>
      </c>
      <c r="F71" s="32" t="s">
        <v>103</v>
      </c>
      <c r="G71" s="35"/>
      <c r="H71" s="13" t="s">
        <v>13</v>
      </c>
      <c r="I71" s="19"/>
      <c r="J71" s="19"/>
      <c r="K71" s="19"/>
      <c r="L71" s="19"/>
      <c r="M71" s="12">
        <v>1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1"/>
      <c r="BF71" s="21"/>
      <c r="BH71" s="4"/>
    </row>
    <row r="72" spans="2:60" s="2" customFormat="1" ht="26.45" customHeight="1" x14ac:dyDescent="0.25">
      <c r="B72" s="72"/>
      <c r="C72" s="124"/>
      <c r="D72" s="36"/>
      <c r="E72" s="32"/>
      <c r="F72" s="32"/>
      <c r="G72" s="36"/>
      <c r="H72" s="14" t="s">
        <v>14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1"/>
      <c r="BF72" s="21"/>
      <c r="BH72" s="4"/>
    </row>
    <row r="73" spans="2:60" s="2" customFormat="1" ht="26.45" customHeight="1" x14ac:dyDescent="0.25">
      <c r="B73" s="71">
        <v>30</v>
      </c>
      <c r="C73" s="142" t="s">
        <v>116</v>
      </c>
      <c r="D73" s="35" t="s">
        <v>74</v>
      </c>
      <c r="E73" s="32" t="s">
        <v>121</v>
      </c>
      <c r="F73" s="32" t="s">
        <v>103</v>
      </c>
      <c r="G73" s="35"/>
      <c r="H73" s="13" t="s">
        <v>13</v>
      </c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1"/>
      <c r="BF73" s="21"/>
      <c r="BH73" s="4"/>
    </row>
    <row r="74" spans="2:60" s="2" customFormat="1" ht="26.45" customHeight="1" x14ac:dyDescent="0.25">
      <c r="B74" s="72"/>
      <c r="C74" s="143"/>
      <c r="D74" s="36"/>
      <c r="E74" s="32"/>
      <c r="F74" s="32"/>
      <c r="G74" s="36"/>
      <c r="H74" s="14" t="s">
        <v>14</v>
      </c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1"/>
      <c r="BF74" s="21"/>
      <c r="BH74" s="4"/>
    </row>
    <row r="75" spans="2:60" s="2" customFormat="1" ht="26.45" customHeight="1" x14ac:dyDescent="0.25">
      <c r="B75" s="71">
        <v>31</v>
      </c>
      <c r="C75" s="73" t="s">
        <v>105</v>
      </c>
      <c r="D75" s="33" t="s">
        <v>106</v>
      </c>
      <c r="E75" s="32" t="s">
        <v>121</v>
      </c>
      <c r="F75" s="32" t="s">
        <v>107</v>
      </c>
      <c r="G75" s="33"/>
      <c r="H75" s="13" t="s">
        <v>13</v>
      </c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2">
        <v>1</v>
      </c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2">
        <v>1</v>
      </c>
      <c r="AX75" s="19"/>
      <c r="AY75" s="19"/>
      <c r="AZ75" s="19"/>
      <c r="BA75" s="19"/>
      <c r="BB75" s="19"/>
      <c r="BC75" s="19"/>
      <c r="BD75" s="19"/>
      <c r="BE75" s="11"/>
      <c r="BF75" s="21"/>
      <c r="BH75" s="4"/>
    </row>
    <row r="76" spans="2:60" s="2" customFormat="1" ht="26.45" customHeight="1" x14ac:dyDescent="0.25">
      <c r="B76" s="72"/>
      <c r="C76" s="74"/>
      <c r="D76" s="34"/>
      <c r="E76" s="32"/>
      <c r="F76" s="32"/>
      <c r="G76" s="34"/>
      <c r="H76" s="14" t="s">
        <v>14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1"/>
      <c r="BF76" s="21"/>
      <c r="BH76" s="4"/>
    </row>
    <row r="77" spans="2:60" s="2" customFormat="1" ht="26.45" customHeight="1" x14ac:dyDescent="0.25">
      <c r="B77" s="71">
        <v>32</v>
      </c>
      <c r="C77" s="151" t="s">
        <v>129</v>
      </c>
      <c r="D77" s="135"/>
      <c r="E77" s="135"/>
      <c r="F77" s="135"/>
      <c r="G77" s="136"/>
      <c r="H77" s="153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5"/>
      <c r="BE77" s="11"/>
      <c r="BF77" s="21"/>
      <c r="BH77" s="4"/>
    </row>
    <row r="78" spans="2:60" s="2" customFormat="1" ht="26.45" customHeight="1" x14ac:dyDescent="0.25">
      <c r="B78" s="122"/>
      <c r="C78" s="73" t="s">
        <v>117</v>
      </c>
      <c r="D78" s="32" t="s">
        <v>72</v>
      </c>
      <c r="E78" s="32" t="s">
        <v>121</v>
      </c>
      <c r="F78" s="32" t="s">
        <v>119</v>
      </c>
      <c r="G78" s="32"/>
      <c r="H78" s="13" t="s">
        <v>13</v>
      </c>
      <c r="I78" s="19"/>
      <c r="J78" s="19"/>
      <c r="K78" s="19"/>
      <c r="L78" s="13">
        <v>1</v>
      </c>
      <c r="M78" s="19"/>
      <c r="N78" s="19"/>
      <c r="O78" s="19"/>
      <c r="P78" s="13">
        <v>1</v>
      </c>
      <c r="Q78" s="19"/>
      <c r="R78" s="19"/>
      <c r="S78" s="19"/>
      <c r="T78" s="13">
        <v>1</v>
      </c>
      <c r="U78" s="19"/>
      <c r="V78" s="19"/>
      <c r="W78" s="19"/>
      <c r="X78" s="13">
        <v>1</v>
      </c>
      <c r="Y78" s="19"/>
      <c r="Z78" s="19"/>
      <c r="AA78" s="19"/>
      <c r="AB78" s="13">
        <v>1</v>
      </c>
      <c r="AC78" s="19"/>
      <c r="AD78" s="19"/>
      <c r="AE78" s="19"/>
      <c r="AF78" s="13">
        <v>1</v>
      </c>
      <c r="AG78" s="19"/>
      <c r="AH78" s="19"/>
      <c r="AI78" s="19"/>
      <c r="AJ78" s="13">
        <v>1</v>
      </c>
      <c r="AK78" s="19"/>
      <c r="AL78" s="19"/>
      <c r="AM78" s="19"/>
      <c r="AN78" s="13">
        <v>1</v>
      </c>
      <c r="AO78" s="19"/>
      <c r="AP78" s="19"/>
      <c r="AQ78" s="19"/>
      <c r="AR78" s="13">
        <v>1</v>
      </c>
      <c r="AS78" s="19"/>
      <c r="AT78" s="19"/>
      <c r="AU78" s="19"/>
      <c r="AV78" s="13">
        <v>1</v>
      </c>
      <c r="AW78" s="19"/>
      <c r="AX78" s="19"/>
      <c r="AY78" s="19"/>
      <c r="AZ78" s="13">
        <v>1</v>
      </c>
      <c r="BA78" s="19"/>
      <c r="BB78" s="19"/>
      <c r="BC78" s="19"/>
      <c r="BD78" s="13">
        <v>1</v>
      </c>
      <c r="BE78" s="11"/>
      <c r="BF78" s="21"/>
      <c r="BH78" s="4"/>
    </row>
    <row r="79" spans="2:60" s="2" customFormat="1" ht="26.45" customHeight="1" x14ac:dyDescent="0.25">
      <c r="B79" s="72"/>
      <c r="C79" s="74"/>
      <c r="D79" s="32"/>
      <c r="E79" s="32"/>
      <c r="F79" s="32"/>
      <c r="G79" s="32"/>
      <c r="H79" s="14" t="s">
        <v>14</v>
      </c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1"/>
      <c r="BF79" s="21"/>
      <c r="BH79" s="4"/>
    </row>
    <row r="80" spans="2:60" s="2" customFormat="1" ht="26.45" customHeight="1" x14ac:dyDescent="0.25">
      <c r="B80" s="99">
        <v>33</v>
      </c>
      <c r="C80" s="156" t="s">
        <v>118</v>
      </c>
      <c r="D80" s="32" t="s">
        <v>106</v>
      </c>
      <c r="E80" s="32" t="s">
        <v>121</v>
      </c>
      <c r="F80" s="32" t="s">
        <v>119</v>
      </c>
      <c r="G80" s="32"/>
      <c r="H80" s="13" t="s">
        <v>13</v>
      </c>
      <c r="I80" s="19"/>
      <c r="J80" s="19"/>
      <c r="K80" s="19"/>
      <c r="L80" s="13">
        <v>1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3">
        <v>1</v>
      </c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3">
        <v>1</v>
      </c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3">
        <v>1</v>
      </c>
      <c r="BA80" s="19"/>
      <c r="BB80" s="19"/>
      <c r="BC80" s="19"/>
      <c r="BD80" s="19"/>
      <c r="BE80" s="11"/>
      <c r="BF80" s="21"/>
      <c r="BH80" s="4"/>
    </row>
    <row r="81" spans="2:60" s="2" customFormat="1" ht="26.45" customHeight="1" x14ac:dyDescent="0.25">
      <c r="B81" s="100"/>
      <c r="C81" s="156"/>
      <c r="D81" s="32"/>
      <c r="E81" s="32"/>
      <c r="F81" s="32"/>
      <c r="G81" s="32"/>
      <c r="H81" s="14" t="s">
        <v>14</v>
      </c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1"/>
      <c r="BF81" s="21"/>
      <c r="BH81" s="4"/>
    </row>
    <row r="82" spans="2:60" s="2" customFormat="1" ht="26.45" customHeight="1" x14ac:dyDescent="0.25">
      <c r="B82" s="144">
        <v>35</v>
      </c>
      <c r="C82" s="151" t="s">
        <v>130</v>
      </c>
      <c r="D82" s="135"/>
      <c r="E82" s="135"/>
      <c r="F82" s="135"/>
      <c r="G82" s="136"/>
      <c r="H82" s="153" t="s">
        <v>14</v>
      </c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5"/>
      <c r="BE82" s="11"/>
      <c r="BF82" s="21"/>
      <c r="BH82" s="4"/>
    </row>
    <row r="83" spans="2:60" s="2" customFormat="1" ht="39.6" customHeight="1" x14ac:dyDescent="0.25">
      <c r="B83" s="152"/>
      <c r="C83" s="146" t="s">
        <v>122</v>
      </c>
      <c r="D83" s="32" t="s">
        <v>72</v>
      </c>
      <c r="E83" s="32" t="s">
        <v>121</v>
      </c>
      <c r="F83" s="33" t="s">
        <v>123</v>
      </c>
      <c r="G83" s="33"/>
      <c r="H83" s="13" t="s">
        <v>13</v>
      </c>
      <c r="I83" s="19"/>
      <c r="J83" s="19"/>
      <c r="K83" s="19"/>
      <c r="L83" s="13">
        <v>1</v>
      </c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3">
        <v>1</v>
      </c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3">
        <v>1</v>
      </c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3">
        <v>1</v>
      </c>
      <c r="BA83" s="19"/>
      <c r="BB83" s="19"/>
      <c r="BC83" s="19"/>
      <c r="BD83" s="19"/>
      <c r="BE83" s="11"/>
      <c r="BF83" s="21"/>
      <c r="BH83" s="4"/>
    </row>
    <row r="84" spans="2:60" s="2" customFormat="1" ht="39.6" customHeight="1" x14ac:dyDescent="0.25">
      <c r="B84" s="145"/>
      <c r="C84" s="147"/>
      <c r="D84" s="32"/>
      <c r="E84" s="32"/>
      <c r="F84" s="34"/>
      <c r="G84" s="34"/>
      <c r="H84" s="14" t="s">
        <v>14</v>
      </c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1"/>
      <c r="BF84" s="21"/>
      <c r="BH84" s="4"/>
    </row>
    <row r="85" spans="2:60" s="2" customFormat="1" ht="26.45" customHeight="1" x14ac:dyDescent="0.25">
      <c r="B85" s="144">
        <v>36</v>
      </c>
      <c r="C85" s="146" t="s">
        <v>120</v>
      </c>
      <c r="D85" s="33" t="s">
        <v>69</v>
      </c>
      <c r="E85" s="32" t="s">
        <v>121</v>
      </c>
      <c r="F85" s="33" t="s">
        <v>123</v>
      </c>
      <c r="G85" s="33"/>
      <c r="H85" s="13" t="s">
        <v>13</v>
      </c>
      <c r="I85" s="19"/>
      <c r="J85" s="19"/>
      <c r="K85" s="19"/>
      <c r="L85" s="13">
        <v>1</v>
      </c>
      <c r="M85" s="19"/>
      <c r="N85" s="19"/>
      <c r="O85" s="19"/>
      <c r="P85" s="13">
        <v>1</v>
      </c>
      <c r="Q85" s="19"/>
      <c r="R85" s="19"/>
      <c r="S85" s="19"/>
      <c r="T85" s="13">
        <v>1</v>
      </c>
      <c r="U85" s="19"/>
      <c r="V85" s="19"/>
      <c r="W85" s="19"/>
      <c r="X85" s="13">
        <v>1</v>
      </c>
      <c r="Y85" s="19"/>
      <c r="Z85" s="19"/>
      <c r="AA85" s="19"/>
      <c r="AB85" s="13">
        <v>1</v>
      </c>
      <c r="AC85" s="19"/>
      <c r="AD85" s="19"/>
      <c r="AE85" s="19"/>
      <c r="AF85" s="13">
        <v>1</v>
      </c>
      <c r="AG85" s="19"/>
      <c r="AH85" s="19"/>
      <c r="AI85" s="19"/>
      <c r="AJ85" s="13">
        <v>1</v>
      </c>
      <c r="AK85" s="19"/>
      <c r="AL85" s="19"/>
      <c r="AM85" s="19"/>
      <c r="AN85" s="13">
        <v>1</v>
      </c>
      <c r="AO85" s="19"/>
      <c r="AP85" s="19"/>
      <c r="AQ85" s="19"/>
      <c r="AR85" s="13">
        <v>1</v>
      </c>
      <c r="AS85" s="19"/>
      <c r="AT85" s="19"/>
      <c r="AU85" s="19"/>
      <c r="AV85" s="13">
        <v>1</v>
      </c>
      <c r="AW85" s="19"/>
      <c r="AX85" s="19"/>
      <c r="AY85" s="19"/>
      <c r="AZ85" s="13">
        <v>1</v>
      </c>
      <c r="BA85" s="19"/>
      <c r="BB85" s="19"/>
      <c r="BC85" s="19"/>
      <c r="BD85" s="13">
        <v>1</v>
      </c>
      <c r="BE85" s="11"/>
      <c r="BF85" s="21"/>
      <c r="BH85" s="4"/>
    </row>
    <row r="86" spans="2:60" s="2" customFormat="1" ht="26.45" customHeight="1" x14ac:dyDescent="0.25">
      <c r="B86" s="145"/>
      <c r="C86" s="147"/>
      <c r="D86" s="34"/>
      <c r="E86" s="32"/>
      <c r="F86" s="34"/>
      <c r="G86" s="34"/>
      <c r="H86" s="14" t="s">
        <v>14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1"/>
      <c r="BF86" s="21"/>
      <c r="BH86" s="4"/>
    </row>
    <row r="87" spans="2:60" s="2" customFormat="1" ht="26.45" customHeight="1" x14ac:dyDescent="0.25">
      <c r="B87" s="157" t="s">
        <v>132</v>
      </c>
      <c r="C87" s="158"/>
      <c r="D87" s="158"/>
      <c r="E87" s="158"/>
      <c r="F87" s="158"/>
      <c r="G87" s="159"/>
      <c r="H87" s="153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5"/>
      <c r="BE87" s="11"/>
      <c r="BF87" s="21"/>
      <c r="BH87" s="4"/>
    </row>
    <row r="88" spans="2:60" s="2" customFormat="1" ht="26.45" customHeight="1" x14ac:dyDescent="0.25">
      <c r="B88" s="144">
        <v>37</v>
      </c>
      <c r="C88" s="146" t="s">
        <v>131</v>
      </c>
      <c r="D88" s="33" t="s">
        <v>69</v>
      </c>
      <c r="E88" s="32" t="s">
        <v>121</v>
      </c>
      <c r="F88" s="33" t="s">
        <v>123</v>
      </c>
      <c r="G88" s="33"/>
      <c r="H88" s="13" t="s">
        <v>13</v>
      </c>
      <c r="I88" s="19"/>
      <c r="J88" s="19"/>
      <c r="K88" s="19"/>
      <c r="L88" s="13">
        <v>1</v>
      </c>
      <c r="M88" s="19"/>
      <c r="N88" s="19"/>
      <c r="O88" s="19"/>
      <c r="P88" s="13">
        <v>1</v>
      </c>
      <c r="Q88" s="19"/>
      <c r="R88" s="19"/>
      <c r="S88" s="19"/>
      <c r="T88" s="13">
        <v>1</v>
      </c>
      <c r="U88" s="19"/>
      <c r="V88" s="19"/>
      <c r="W88" s="19"/>
      <c r="X88" s="13">
        <v>1</v>
      </c>
      <c r="Y88" s="19"/>
      <c r="Z88" s="19"/>
      <c r="AA88" s="19"/>
      <c r="AB88" s="13">
        <v>1</v>
      </c>
      <c r="AC88" s="19"/>
      <c r="AD88" s="19"/>
      <c r="AE88" s="19"/>
      <c r="AF88" s="13">
        <v>1</v>
      </c>
      <c r="AG88" s="19"/>
      <c r="AH88" s="19"/>
      <c r="AI88" s="19"/>
      <c r="AJ88" s="13">
        <v>1</v>
      </c>
      <c r="AK88" s="19"/>
      <c r="AL88" s="19"/>
      <c r="AM88" s="19"/>
      <c r="AN88" s="13">
        <v>1</v>
      </c>
      <c r="AO88" s="19"/>
      <c r="AP88" s="19"/>
      <c r="AQ88" s="19"/>
      <c r="AR88" s="13">
        <v>1</v>
      </c>
      <c r="AS88" s="19"/>
      <c r="AT88" s="19"/>
      <c r="AU88" s="19"/>
      <c r="AV88" s="13">
        <v>1</v>
      </c>
      <c r="AW88" s="19"/>
      <c r="AX88" s="19"/>
      <c r="AY88" s="19"/>
      <c r="AZ88" s="13">
        <v>1</v>
      </c>
      <c r="BA88" s="19"/>
      <c r="BB88" s="19"/>
      <c r="BC88" s="19"/>
      <c r="BD88" s="13">
        <v>1</v>
      </c>
      <c r="BE88" s="11"/>
      <c r="BF88" s="21"/>
      <c r="BH88" s="4"/>
    </row>
    <row r="89" spans="2:60" s="2" customFormat="1" ht="26.45" customHeight="1" x14ac:dyDescent="0.25">
      <c r="B89" s="145"/>
      <c r="C89" s="147"/>
      <c r="D89" s="34"/>
      <c r="E89" s="32"/>
      <c r="F89" s="34"/>
      <c r="G89" s="34"/>
      <c r="H89" s="14" t="s">
        <v>14</v>
      </c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1"/>
      <c r="BF89" s="21"/>
      <c r="BH89" s="4"/>
    </row>
    <row r="90" spans="2:60" s="2" customFormat="1" ht="26.45" customHeight="1" x14ac:dyDescent="0.25">
      <c r="B90" s="144">
        <v>38</v>
      </c>
      <c r="C90" s="146" t="s">
        <v>133</v>
      </c>
      <c r="D90" s="33" t="s">
        <v>72</v>
      </c>
      <c r="E90" s="33" t="s">
        <v>134</v>
      </c>
      <c r="F90" s="33" t="s">
        <v>135</v>
      </c>
      <c r="G90" s="33"/>
      <c r="H90" s="13" t="s">
        <v>13</v>
      </c>
      <c r="I90" s="19"/>
      <c r="J90" s="19"/>
      <c r="K90" s="19"/>
      <c r="L90" s="13">
        <v>1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3">
        <v>1</v>
      </c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3">
        <v>1</v>
      </c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3">
        <v>1</v>
      </c>
      <c r="BA90" s="19"/>
      <c r="BB90" s="19"/>
      <c r="BC90" s="19"/>
      <c r="BD90" s="19"/>
      <c r="BE90" s="11"/>
      <c r="BF90" s="21"/>
      <c r="BH90" s="4"/>
    </row>
    <row r="91" spans="2:60" s="2" customFormat="1" ht="26.45" customHeight="1" x14ac:dyDescent="0.25">
      <c r="B91" s="145"/>
      <c r="C91" s="147"/>
      <c r="D91" s="34"/>
      <c r="E91" s="34"/>
      <c r="F91" s="34"/>
      <c r="G91" s="34"/>
      <c r="H91" s="14" t="s">
        <v>14</v>
      </c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1"/>
      <c r="BF91" s="21"/>
      <c r="BH91" s="4"/>
    </row>
    <row r="92" spans="2:60" s="2" customFormat="1" ht="26.45" customHeight="1" x14ac:dyDescent="0.25">
      <c r="B92" s="144">
        <v>39</v>
      </c>
      <c r="C92" s="146" t="s">
        <v>136</v>
      </c>
      <c r="D92" s="33" t="s">
        <v>137</v>
      </c>
      <c r="E92" s="32" t="s">
        <v>121</v>
      </c>
      <c r="F92" s="32" t="s">
        <v>103</v>
      </c>
      <c r="G92" s="33"/>
      <c r="H92" s="13" t="s">
        <v>13</v>
      </c>
      <c r="I92" s="12">
        <v>1</v>
      </c>
      <c r="J92" s="12">
        <v>1</v>
      </c>
      <c r="K92" s="12">
        <v>1</v>
      </c>
      <c r="L92" s="12">
        <v>1</v>
      </c>
      <c r="M92" s="12">
        <v>1</v>
      </c>
      <c r="N92" s="12">
        <v>1</v>
      </c>
      <c r="O92" s="12">
        <v>1</v>
      </c>
      <c r="P92" s="12">
        <v>1</v>
      </c>
      <c r="Q92" s="12"/>
      <c r="R92" s="12">
        <v>1</v>
      </c>
      <c r="S92" s="12">
        <v>1</v>
      </c>
      <c r="T92" s="12">
        <v>1</v>
      </c>
      <c r="U92" s="12">
        <v>1</v>
      </c>
      <c r="V92" s="12">
        <v>1</v>
      </c>
      <c r="W92" s="12">
        <v>1</v>
      </c>
      <c r="X92" s="12">
        <v>1</v>
      </c>
      <c r="Y92" s="12">
        <v>1</v>
      </c>
      <c r="Z92" s="12">
        <v>1</v>
      </c>
      <c r="AA92" s="12">
        <v>1</v>
      </c>
      <c r="AB92" s="12">
        <v>1</v>
      </c>
      <c r="AC92" s="12">
        <v>1</v>
      </c>
      <c r="AD92" s="12">
        <v>1</v>
      </c>
      <c r="AE92" s="12">
        <v>1</v>
      </c>
      <c r="AF92" s="12">
        <v>1</v>
      </c>
      <c r="AG92" s="12">
        <v>1</v>
      </c>
      <c r="AH92" s="12">
        <v>1</v>
      </c>
      <c r="AI92" s="12">
        <v>1</v>
      </c>
      <c r="AJ92" s="12">
        <v>1</v>
      </c>
      <c r="AK92" s="12">
        <v>1</v>
      </c>
      <c r="AL92" s="12">
        <v>1</v>
      </c>
      <c r="AM92" s="12">
        <v>1</v>
      </c>
      <c r="AN92" s="12">
        <v>1</v>
      </c>
      <c r="AO92" s="12">
        <v>1</v>
      </c>
      <c r="AP92" s="12">
        <v>1</v>
      </c>
      <c r="AQ92" s="12">
        <v>1</v>
      </c>
      <c r="AR92" s="12">
        <v>1</v>
      </c>
      <c r="AS92" s="12">
        <v>1</v>
      </c>
      <c r="AT92" s="12">
        <v>1</v>
      </c>
      <c r="AU92" s="12">
        <v>1</v>
      </c>
      <c r="AV92" s="12">
        <v>1</v>
      </c>
      <c r="AW92" s="12">
        <v>1</v>
      </c>
      <c r="AX92" s="12">
        <v>1</v>
      </c>
      <c r="AY92" s="12">
        <v>1</v>
      </c>
      <c r="AZ92" s="12">
        <v>1</v>
      </c>
      <c r="BA92" s="12">
        <v>1</v>
      </c>
      <c r="BB92" s="12">
        <v>1</v>
      </c>
      <c r="BC92" s="12">
        <v>1</v>
      </c>
      <c r="BD92" s="12">
        <v>1</v>
      </c>
      <c r="BE92" s="11"/>
      <c r="BF92" s="21"/>
      <c r="BH92" s="4"/>
    </row>
    <row r="93" spans="2:60" s="2" customFormat="1" ht="26.45" customHeight="1" x14ac:dyDescent="0.25">
      <c r="B93" s="145"/>
      <c r="C93" s="147"/>
      <c r="D93" s="34"/>
      <c r="E93" s="32"/>
      <c r="F93" s="32"/>
      <c r="G93" s="34"/>
      <c r="H93" s="14" t="s">
        <v>14</v>
      </c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1"/>
      <c r="BF93" s="21"/>
      <c r="BH93" s="4"/>
    </row>
    <row r="94" spans="2:60" s="2" customFormat="1" ht="26.45" customHeight="1" x14ac:dyDescent="0.25">
      <c r="B94" s="144">
        <v>40</v>
      </c>
      <c r="C94" s="157" t="s">
        <v>138</v>
      </c>
      <c r="D94" s="164"/>
      <c r="E94" s="164"/>
      <c r="F94" s="164"/>
      <c r="G94" s="165"/>
      <c r="H94" s="27"/>
      <c r="I94" s="137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9"/>
      <c r="BE94" s="11"/>
      <c r="BF94" s="21"/>
      <c r="BH94" s="4"/>
    </row>
    <row r="95" spans="2:60" s="2" customFormat="1" ht="26.45" customHeight="1" x14ac:dyDescent="0.25">
      <c r="B95" s="152"/>
      <c r="C95" s="160" t="s">
        <v>139</v>
      </c>
      <c r="D95" s="33" t="s">
        <v>69</v>
      </c>
      <c r="E95" s="35" t="s">
        <v>140</v>
      </c>
      <c r="F95" s="32" t="s">
        <v>103</v>
      </c>
      <c r="G95" s="163"/>
      <c r="H95" s="13" t="s">
        <v>13</v>
      </c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11"/>
      <c r="BF95" s="21"/>
      <c r="BH95" s="4"/>
    </row>
    <row r="96" spans="2:60" s="2" customFormat="1" ht="26.45" customHeight="1" x14ac:dyDescent="0.25">
      <c r="B96" s="145"/>
      <c r="C96" s="161"/>
      <c r="D96" s="34"/>
      <c r="E96" s="162"/>
      <c r="F96" s="32"/>
      <c r="G96" s="161"/>
      <c r="H96" s="14" t="s">
        <v>14</v>
      </c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1"/>
      <c r="BF96" s="21"/>
      <c r="BH96" s="4"/>
    </row>
    <row r="97" spans="2:58" ht="30.75" customHeight="1" x14ac:dyDescent="0.25">
      <c r="B97" s="54" t="s">
        <v>3</v>
      </c>
      <c r="C97" s="54"/>
      <c r="D97" s="54"/>
      <c r="E97" s="54"/>
      <c r="F97" s="54"/>
      <c r="G97" s="54"/>
      <c r="H97" s="13" t="s">
        <v>13</v>
      </c>
      <c r="I97" s="10">
        <f>SUM(I11+I13+I15+I17+I19+I21+I23+I25+I27+I29+I31+I33+I35+I37+I39+I41+I43+I45+I47+I49+I51+I54+I56+I58+I60+I62+I64+I66+I68+I71+I73+I75+I78+I80+I83+I85+I88+I90+I92+I95)</f>
        <v>1</v>
      </c>
      <c r="J97" s="10">
        <f t="shared" ref="J97:BD97" si="7">SUM(J11+J13+J15+J17+J19+J21+J23+J25+J27+J29+J31+J33+J35+J37+J39+J41+J43+J45+J47+J49+J51+J54+J56+J58+J60+J62+J64+J66+J68+J71+J73+J75+J78+J80+J83+J85+J88+J90+J92+J95)</f>
        <v>1</v>
      </c>
      <c r="K97" s="10">
        <f t="shared" si="7"/>
        <v>1</v>
      </c>
      <c r="L97" s="10">
        <f t="shared" si="7"/>
        <v>22</v>
      </c>
      <c r="M97" s="10">
        <f t="shared" si="7"/>
        <v>2</v>
      </c>
      <c r="N97" s="10">
        <f t="shared" si="7"/>
        <v>1</v>
      </c>
      <c r="O97" s="10">
        <f t="shared" si="7"/>
        <v>1</v>
      </c>
      <c r="P97" s="10">
        <f t="shared" si="7"/>
        <v>17</v>
      </c>
      <c r="Q97" s="10">
        <f t="shared" si="7"/>
        <v>0</v>
      </c>
      <c r="R97" s="10">
        <f t="shared" si="7"/>
        <v>1</v>
      </c>
      <c r="S97" s="10">
        <f t="shared" si="7"/>
        <v>1</v>
      </c>
      <c r="T97" s="10">
        <f t="shared" si="7"/>
        <v>18</v>
      </c>
      <c r="U97" s="10">
        <f t="shared" si="7"/>
        <v>1</v>
      </c>
      <c r="V97" s="10">
        <f t="shared" si="7"/>
        <v>1</v>
      </c>
      <c r="W97" s="10">
        <f t="shared" si="7"/>
        <v>1</v>
      </c>
      <c r="X97" s="10">
        <f t="shared" si="7"/>
        <v>18</v>
      </c>
      <c r="Y97" s="10">
        <f t="shared" si="7"/>
        <v>1</v>
      </c>
      <c r="Z97" s="10">
        <f t="shared" si="7"/>
        <v>1</v>
      </c>
      <c r="AA97" s="10">
        <f t="shared" si="7"/>
        <v>1</v>
      </c>
      <c r="AB97" s="10">
        <f t="shared" si="7"/>
        <v>20</v>
      </c>
      <c r="AC97" s="10">
        <f t="shared" si="7"/>
        <v>4</v>
      </c>
      <c r="AD97" s="10">
        <f t="shared" si="7"/>
        <v>1</v>
      </c>
      <c r="AE97" s="10">
        <f t="shared" si="7"/>
        <v>1</v>
      </c>
      <c r="AF97" s="10">
        <f t="shared" si="7"/>
        <v>17</v>
      </c>
      <c r="AG97" s="10">
        <f t="shared" si="7"/>
        <v>1</v>
      </c>
      <c r="AH97" s="10">
        <f t="shared" si="7"/>
        <v>1</v>
      </c>
      <c r="AI97" s="10">
        <f t="shared" si="7"/>
        <v>1</v>
      </c>
      <c r="AJ97" s="10">
        <f t="shared" si="7"/>
        <v>16</v>
      </c>
      <c r="AK97" s="10">
        <f t="shared" si="7"/>
        <v>1</v>
      </c>
      <c r="AL97" s="10">
        <f t="shared" si="7"/>
        <v>1</v>
      </c>
      <c r="AM97" s="10">
        <f t="shared" si="7"/>
        <v>1</v>
      </c>
      <c r="AN97" s="10">
        <f t="shared" si="7"/>
        <v>20</v>
      </c>
      <c r="AO97" s="10">
        <f t="shared" si="7"/>
        <v>2</v>
      </c>
      <c r="AP97" s="10">
        <f t="shared" si="7"/>
        <v>1</v>
      </c>
      <c r="AQ97" s="10">
        <f t="shared" si="7"/>
        <v>1</v>
      </c>
      <c r="AR97" s="10">
        <f t="shared" si="7"/>
        <v>17</v>
      </c>
      <c r="AS97" s="10">
        <f t="shared" si="7"/>
        <v>3</v>
      </c>
      <c r="AT97" s="10">
        <f t="shared" si="7"/>
        <v>1</v>
      </c>
      <c r="AU97" s="10">
        <f t="shared" si="7"/>
        <v>1</v>
      </c>
      <c r="AV97" s="10">
        <f t="shared" si="7"/>
        <v>16</v>
      </c>
      <c r="AW97" s="10">
        <f t="shared" si="7"/>
        <v>3</v>
      </c>
      <c r="AX97" s="10">
        <f t="shared" si="7"/>
        <v>1</v>
      </c>
      <c r="AY97" s="10">
        <f t="shared" si="7"/>
        <v>1</v>
      </c>
      <c r="AZ97" s="10">
        <f t="shared" si="7"/>
        <v>23</v>
      </c>
      <c r="BA97" s="10">
        <f t="shared" si="7"/>
        <v>2</v>
      </c>
      <c r="BB97" s="10">
        <f t="shared" si="7"/>
        <v>1</v>
      </c>
      <c r="BC97" s="10">
        <f t="shared" si="7"/>
        <v>1</v>
      </c>
      <c r="BD97" s="10">
        <f t="shared" si="7"/>
        <v>16</v>
      </c>
      <c r="BE97" s="102" t="s">
        <v>23</v>
      </c>
      <c r="BF97" s="103">
        <v>1</v>
      </c>
    </row>
    <row r="98" spans="2:58" ht="23.25" customHeight="1" x14ac:dyDescent="0.25">
      <c r="B98" s="54" t="s">
        <v>2</v>
      </c>
      <c r="C98" s="54"/>
      <c r="D98" s="54"/>
      <c r="E98" s="54"/>
      <c r="F98" s="54"/>
      <c r="G98" s="54"/>
      <c r="H98" s="14" t="s">
        <v>14</v>
      </c>
      <c r="I98" s="10">
        <f>SUM(I12+I14++I16+I18+I20+I22+I24+I26+I28+I30+I32+I34+I36+I38+I40+I42+I44+I46+I48+I50+I52+I55+I57+I59+I61+I63+I65+I67+I69+I72+I74+I76+I79+I81+I84+I86+I89+I91+I93+I96)</f>
        <v>0</v>
      </c>
      <c r="J98" s="10">
        <f t="shared" ref="J98:BD98" si="8">SUM(J12+J14++J16+J18+J20+J22+J24+J26+J28+J30+J32+J34+J36+J38+J40+J42+J44+J46+J48+J50+J52+J55+J57+J59+J61+J63+J65+J67+J69+J72+J74+J76+J79+J81+J84+J86+J89+J91+J93+J96)</f>
        <v>0</v>
      </c>
      <c r="K98" s="10">
        <f t="shared" si="8"/>
        <v>0</v>
      </c>
      <c r="L98" s="10">
        <f t="shared" si="8"/>
        <v>0</v>
      </c>
      <c r="M98" s="10">
        <f t="shared" si="8"/>
        <v>0</v>
      </c>
      <c r="N98" s="10">
        <f t="shared" si="8"/>
        <v>0</v>
      </c>
      <c r="O98" s="10">
        <f t="shared" si="8"/>
        <v>0</v>
      </c>
      <c r="P98" s="10">
        <f t="shared" si="8"/>
        <v>0</v>
      </c>
      <c r="Q98" s="10">
        <f t="shared" si="8"/>
        <v>0</v>
      </c>
      <c r="R98" s="10">
        <f t="shared" si="8"/>
        <v>0</v>
      </c>
      <c r="S98" s="10">
        <f t="shared" si="8"/>
        <v>0</v>
      </c>
      <c r="T98" s="10">
        <f t="shared" si="8"/>
        <v>0</v>
      </c>
      <c r="U98" s="10">
        <f t="shared" si="8"/>
        <v>0</v>
      </c>
      <c r="V98" s="10">
        <f t="shared" si="8"/>
        <v>0</v>
      </c>
      <c r="W98" s="10">
        <f t="shared" si="8"/>
        <v>0</v>
      </c>
      <c r="X98" s="10">
        <f t="shared" si="8"/>
        <v>0</v>
      </c>
      <c r="Y98" s="10">
        <f t="shared" si="8"/>
        <v>0</v>
      </c>
      <c r="Z98" s="10">
        <f t="shared" si="8"/>
        <v>0</v>
      </c>
      <c r="AA98" s="10">
        <f t="shared" si="8"/>
        <v>0</v>
      </c>
      <c r="AB98" s="10">
        <f t="shared" si="8"/>
        <v>0</v>
      </c>
      <c r="AC98" s="10">
        <f t="shared" si="8"/>
        <v>0</v>
      </c>
      <c r="AD98" s="10">
        <f t="shared" si="8"/>
        <v>0</v>
      </c>
      <c r="AE98" s="10">
        <f t="shared" si="8"/>
        <v>0</v>
      </c>
      <c r="AF98" s="10">
        <f t="shared" si="8"/>
        <v>0</v>
      </c>
      <c r="AG98" s="10">
        <f t="shared" si="8"/>
        <v>0</v>
      </c>
      <c r="AH98" s="10">
        <f t="shared" si="8"/>
        <v>0</v>
      </c>
      <c r="AI98" s="10">
        <f t="shared" si="8"/>
        <v>0</v>
      </c>
      <c r="AJ98" s="10">
        <f t="shared" si="8"/>
        <v>0</v>
      </c>
      <c r="AK98" s="10">
        <f t="shared" si="8"/>
        <v>0</v>
      </c>
      <c r="AL98" s="10">
        <f t="shared" si="8"/>
        <v>0</v>
      </c>
      <c r="AM98" s="10">
        <f t="shared" si="8"/>
        <v>0</v>
      </c>
      <c r="AN98" s="10">
        <f t="shared" si="8"/>
        <v>0</v>
      </c>
      <c r="AO98" s="10">
        <f t="shared" si="8"/>
        <v>0</v>
      </c>
      <c r="AP98" s="10">
        <f t="shared" si="8"/>
        <v>0</v>
      </c>
      <c r="AQ98" s="10">
        <f t="shared" si="8"/>
        <v>0</v>
      </c>
      <c r="AR98" s="10">
        <f t="shared" si="8"/>
        <v>0</v>
      </c>
      <c r="AS98" s="10">
        <f t="shared" si="8"/>
        <v>0</v>
      </c>
      <c r="AT98" s="10">
        <f t="shared" si="8"/>
        <v>0</v>
      </c>
      <c r="AU98" s="10">
        <f t="shared" si="8"/>
        <v>0</v>
      </c>
      <c r="AV98" s="10">
        <f t="shared" si="8"/>
        <v>0</v>
      </c>
      <c r="AW98" s="10">
        <f t="shared" si="8"/>
        <v>0</v>
      </c>
      <c r="AX98" s="10">
        <f t="shared" si="8"/>
        <v>0</v>
      </c>
      <c r="AY98" s="10">
        <f t="shared" si="8"/>
        <v>0</v>
      </c>
      <c r="AZ98" s="10">
        <f t="shared" si="8"/>
        <v>0</v>
      </c>
      <c r="BA98" s="10">
        <f t="shared" si="8"/>
        <v>0</v>
      </c>
      <c r="BB98" s="10">
        <f t="shared" si="8"/>
        <v>0</v>
      </c>
      <c r="BC98" s="10">
        <f t="shared" si="8"/>
        <v>0</v>
      </c>
      <c r="BD98" s="10">
        <f t="shared" si="8"/>
        <v>0</v>
      </c>
      <c r="BE98" s="102"/>
      <c r="BF98" s="104"/>
    </row>
    <row r="99" spans="2:58" ht="27" customHeight="1" x14ac:dyDescent="0.25">
      <c r="B99" s="54" t="s">
        <v>4</v>
      </c>
      <c r="C99" s="54"/>
      <c r="D99" s="54"/>
      <c r="E99" s="54"/>
      <c r="F99" s="54"/>
      <c r="G99" s="54"/>
      <c r="H99" s="12" t="s">
        <v>13</v>
      </c>
      <c r="I99" s="63" t="s">
        <v>34</v>
      </c>
      <c r="J99" s="63"/>
      <c r="K99" s="62">
        <f>SUM(I97:L97)</f>
        <v>25</v>
      </c>
      <c r="L99" s="62"/>
      <c r="M99" s="63" t="s">
        <v>35</v>
      </c>
      <c r="N99" s="63"/>
      <c r="O99" s="62">
        <f>SUM(M97:P97)</f>
        <v>21</v>
      </c>
      <c r="P99" s="62"/>
      <c r="Q99" s="63" t="s">
        <v>36</v>
      </c>
      <c r="R99" s="63"/>
      <c r="S99" s="62">
        <f>SUM(Q97:T97)</f>
        <v>20</v>
      </c>
      <c r="T99" s="62"/>
      <c r="U99" s="63" t="s">
        <v>37</v>
      </c>
      <c r="V99" s="63"/>
      <c r="W99" s="62">
        <f>SUM(U97:X97)</f>
        <v>21</v>
      </c>
      <c r="X99" s="62"/>
      <c r="Y99" s="63" t="s">
        <v>17</v>
      </c>
      <c r="Z99" s="63"/>
      <c r="AA99" s="62">
        <f>SUM(Y97:AB97)</f>
        <v>23</v>
      </c>
      <c r="AB99" s="62"/>
      <c r="AC99" s="56" t="s">
        <v>18</v>
      </c>
      <c r="AD99" s="57"/>
      <c r="AE99" s="52">
        <f>SUM(AC97:AF97)</f>
        <v>23</v>
      </c>
      <c r="AF99" s="53"/>
      <c r="AG99" s="63" t="s">
        <v>19</v>
      </c>
      <c r="AH99" s="63"/>
      <c r="AI99" s="62">
        <f>SUM(AG97:AJ97)</f>
        <v>19</v>
      </c>
      <c r="AJ99" s="62"/>
      <c r="AK99" s="63" t="s">
        <v>28</v>
      </c>
      <c r="AL99" s="63"/>
      <c r="AM99" s="62">
        <f>SUM(AK97:AN97)</f>
        <v>23</v>
      </c>
      <c r="AN99" s="62"/>
      <c r="AO99" s="56" t="s">
        <v>29</v>
      </c>
      <c r="AP99" s="57"/>
      <c r="AQ99" s="52">
        <f>SUM(AO97:AR97)</f>
        <v>21</v>
      </c>
      <c r="AR99" s="53"/>
      <c r="AS99" s="63" t="s">
        <v>20</v>
      </c>
      <c r="AT99" s="63"/>
      <c r="AU99" s="62">
        <f>SUM(AS97:AV97)</f>
        <v>21</v>
      </c>
      <c r="AV99" s="62"/>
      <c r="AW99" s="63" t="s">
        <v>21</v>
      </c>
      <c r="AX99" s="63"/>
      <c r="AY99" s="62">
        <f>SUM(AW97:AZ97)</f>
        <v>28</v>
      </c>
      <c r="AZ99" s="62"/>
      <c r="BA99" s="56" t="s">
        <v>22</v>
      </c>
      <c r="BB99" s="57"/>
      <c r="BC99" s="52">
        <f>SUM(BA97:BD97)</f>
        <v>20</v>
      </c>
      <c r="BD99" s="53"/>
      <c r="BE99" s="102"/>
      <c r="BF99" s="104"/>
    </row>
    <row r="100" spans="2:58" ht="27" customHeight="1" x14ac:dyDescent="0.25">
      <c r="B100" s="54" t="s">
        <v>5</v>
      </c>
      <c r="C100" s="54"/>
      <c r="D100" s="54"/>
      <c r="E100" s="54"/>
      <c r="F100" s="54"/>
      <c r="G100" s="54"/>
      <c r="H100" s="17" t="s">
        <v>14</v>
      </c>
      <c r="I100" s="63"/>
      <c r="J100" s="63"/>
      <c r="K100" s="62">
        <f>SUM(I98:L98)</f>
        <v>0</v>
      </c>
      <c r="L100" s="62"/>
      <c r="M100" s="63"/>
      <c r="N100" s="63"/>
      <c r="O100" s="62">
        <f>SUM(M98:P98)</f>
        <v>0</v>
      </c>
      <c r="P100" s="62"/>
      <c r="Q100" s="63"/>
      <c r="R100" s="63"/>
      <c r="S100" s="62">
        <f>SUM(Q98:T98)</f>
        <v>0</v>
      </c>
      <c r="T100" s="62"/>
      <c r="U100" s="63"/>
      <c r="V100" s="63"/>
      <c r="W100" s="62">
        <f>SUM(U98:X98)</f>
        <v>0</v>
      </c>
      <c r="X100" s="62"/>
      <c r="Y100" s="63"/>
      <c r="Z100" s="63"/>
      <c r="AA100" s="62">
        <f>SUM(Y98:AB98)</f>
        <v>0</v>
      </c>
      <c r="AB100" s="62"/>
      <c r="AC100" s="58"/>
      <c r="AD100" s="59"/>
      <c r="AE100" s="52">
        <f>SUM(AC98:AF98)</f>
        <v>0</v>
      </c>
      <c r="AF100" s="53"/>
      <c r="AG100" s="63"/>
      <c r="AH100" s="63"/>
      <c r="AI100" s="62">
        <f>SUM(AG98:AJ98)</f>
        <v>0</v>
      </c>
      <c r="AJ100" s="62"/>
      <c r="AK100" s="63"/>
      <c r="AL100" s="63"/>
      <c r="AM100" s="62">
        <f>SUM(AK98:AN98)</f>
        <v>0</v>
      </c>
      <c r="AN100" s="62"/>
      <c r="AO100" s="58"/>
      <c r="AP100" s="59"/>
      <c r="AQ100" s="52">
        <f>SUM(AO98:AR98)</f>
        <v>0</v>
      </c>
      <c r="AR100" s="53"/>
      <c r="AS100" s="63"/>
      <c r="AT100" s="63"/>
      <c r="AU100" s="62">
        <f>SUM(AS98:AV98)</f>
        <v>0</v>
      </c>
      <c r="AV100" s="62"/>
      <c r="AW100" s="63"/>
      <c r="AX100" s="63"/>
      <c r="AY100" s="62">
        <f>SUM(AW98:AZ98)</f>
        <v>0</v>
      </c>
      <c r="AZ100" s="62"/>
      <c r="BA100" s="58"/>
      <c r="BB100" s="59"/>
      <c r="BC100" s="52">
        <f>SUM(BA98:BD98)</f>
        <v>0</v>
      </c>
      <c r="BD100" s="53"/>
      <c r="BE100" s="102"/>
      <c r="BF100" s="104"/>
    </row>
    <row r="101" spans="2:58" ht="27" customHeight="1" x14ac:dyDescent="0.25">
      <c r="B101" s="54" t="s">
        <v>12</v>
      </c>
      <c r="C101" s="54"/>
      <c r="D101" s="54"/>
      <c r="E101" s="54"/>
      <c r="F101" s="54"/>
      <c r="G101" s="54"/>
      <c r="H101" s="14" t="s">
        <v>14</v>
      </c>
      <c r="I101" s="63"/>
      <c r="J101" s="63"/>
      <c r="K101" s="55">
        <f>IFERROR((K100/K99),"")</f>
        <v>0</v>
      </c>
      <c r="L101" s="55"/>
      <c r="M101" s="63"/>
      <c r="N101" s="63"/>
      <c r="O101" s="55">
        <f>IFERROR((O100/O99),"")</f>
        <v>0</v>
      </c>
      <c r="P101" s="55"/>
      <c r="Q101" s="63"/>
      <c r="R101" s="63"/>
      <c r="S101" s="55">
        <f>IFERROR((S100/S99),"")</f>
        <v>0</v>
      </c>
      <c r="T101" s="55"/>
      <c r="U101" s="63"/>
      <c r="V101" s="63"/>
      <c r="W101" s="55">
        <f>IFERROR((W100/W99),"")</f>
        <v>0</v>
      </c>
      <c r="X101" s="55"/>
      <c r="Y101" s="63"/>
      <c r="Z101" s="63"/>
      <c r="AA101" s="55">
        <f>IFERROR((AA100/AA99),"")</f>
        <v>0</v>
      </c>
      <c r="AB101" s="55"/>
      <c r="AC101" s="60"/>
      <c r="AD101" s="61"/>
      <c r="AE101" s="37">
        <f>IFERROR((AE100/AE99),"")</f>
        <v>0</v>
      </c>
      <c r="AF101" s="38"/>
      <c r="AG101" s="63"/>
      <c r="AH101" s="63"/>
      <c r="AI101" s="55">
        <f>IFERROR((AI100/AI99),"")</f>
        <v>0</v>
      </c>
      <c r="AJ101" s="55"/>
      <c r="AK101" s="63"/>
      <c r="AL101" s="63"/>
      <c r="AM101" s="55">
        <f>IFERROR((AM100/AM99),"")</f>
        <v>0</v>
      </c>
      <c r="AN101" s="55"/>
      <c r="AO101" s="60"/>
      <c r="AP101" s="61"/>
      <c r="AQ101" s="37">
        <f>IFERROR((AQ100/AQ99),"")</f>
        <v>0</v>
      </c>
      <c r="AR101" s="38"/>
      <c r="AS101" s="63"/>
      <c r="AT101" s="63"/>
      <c r="AU101" s="55">
        <f>IFERROR((AU100/AU99),"")</f>
        <v>0</v>
      </c>
      <c r="AV101" s="55"/>
      <c r="AW101" s="63"/>
      <c r="AX101" s="63"/>
      <c r="AY101" s="55">
        <f>IFERROR((AY100/AY99),"")</f>
        <v>0</v>
      </c>
      <c r="AZ101" s="55"/>
      <c r="BA101" s="60"/>
      <c r="BB101" s="61"/>
      <c r="BC101" s="37">
        <f>IFERROR((BC100/BC99),"")</f>
        <v>0</v>
      </c>
      <c r="BD101" s="38"/>
      <c r="BE101" s="102"/>
      <c r="BF101" s="105"/>
    </row>
    <row r="102" spans="2:58" ht="13.5" customHeight="1" x14ac:dyDescent="0.25"/>
    <row r="103" spans="2:58" ht="13.5" customHeight="1" x14ac:dyDescent="0.25">
      <c r="C103" s="6"/>
    </row>
    <row r="104" spans="2:58" ht="13.5" customHeight="1" x14ac:dyDescent="0.25"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</row>
    <row r="105" spans="2:58" ht="13.5" customHeight="1" thickBot="1" x14ac:dyDescent="0.3"/>
    <row r="106" spans="2:58" ht="13.5" customHeight="1" x14ac:dyDescent="0.25">
      <c r="E106" s="39" t="s">
        <v>40</v>
      </c>
      <c r="F106" s="40"/>
      <c r="G106" s="40"/>
      <c r="H106" s="40"/>
      <c r="I106" s="40"/>
      <c r="J106" s="40"/>
      <c r="K106" s="41"/>
      <c r="L106" s="45" t="s">
        <v>41</v>
      </c>
      <c r="M106" s="46"/>
      <c r="N106" s="46"/>
      <c r="O106" s="46"/>
      <c r="P106" s="46"/>
      <c r="Q106" s="47"/>
    </row>
    <row r="107" spans="2:58" ht="13.5" customHeight="1" x14ac:dyDescent="0.25">
      <c r="E107" s="42"/>
      <c r="F107" s="43"/>
      <c r="G107" s="43"/>
      <c r="H107" s="43"/>
      <c r="I107" s="43"/>
      <c r="J107" s="43"/>
      <c r="K107" s="44"/>
      <c r="L107" s="48" t="s">
        <v>42</v>
      </c>
      <c r="M107" s="49"/>
      <c r="N107" s="50"/>
      <c r="O107" s="48" t="s">
        <v>43</v>
      </c>
      <c r="P107" s="49"/>
      <c r="Q107" s="51"/>
    </row>
    <row r="108" spans="2:58" ht="13.5" customHeight="1" x14ac:dyDescent="0.25">
      <c r="E108" s="15" t="s">
        <v>13</v>
      </c>
      <c r="F108" s="90" t="s">
        <v>44</v>
      </c>
      <c r="G108" s="90"/>
      <c r="H108" s="90"/>
      <c r="I108" s="90"/>
      <c r="J108" s="90"/>
      <c r="K108" s="90"/>
      <c r="L108" s="91">
        <f>SUM(K99+O99+S99+W99+AA99+AE99+AI99+AM99+AQ99+AU99+AY99+BC99)</f>
        <v>265</v>
      </c>
      <c r="M108" s="92"/>
      <c r="N108" s="93"/>
      <c r="O108" s="94">
        <f>L108/L108</f>
        <v>1</v>
      </c>
      <c r="P108" s="95"/>
      <c r="Q108" s="96"/>
    </row>
    <row r="109" spans="2:58" ht="13.5" customHeight="1" thickBot="1" x14ac:dyDescent="0.3">
      <c r="E109" s="18" t="s">
        <v>14</v>
      </c>
      <c r="F109" s="90" t="s">
        <v>45</v>
      </c>
      <c r="G109" s="90"/>
      <c r="H109" s="90"/>
      <c r="I109" s="90"/>
      <c r="J109" s="90"/>
      <c r="K109" s="90"/>
      <c r="L109" s="91">
        <f>SUM(K100+O100+S100+W100+AA100+AE100+AI100+AM100+AQ100+AU100+AY100+BC100)</f>
        <v>0</v>
      </c>
      <c r="M109" s="97"/>
      <c r="N109" s="98"/>
      <c r="O109" s="94">
        <f>L109/L108</f>
        <v>0</v>
      </c>
      <c r="P109" s="95"/>
      <c r="Q109" s="96"/>
    </row>
    <row r="110" spans="2:58" ht="20.25" customHeight="1" x14ac:dyDescent="0.25">
      <c r="E110" s="16"/>
      <c r="F110" s="77" t="s">
        <v>47</v>
      </c>
      <c r="G110" s="78"/>
      <c r="H110" s="78"/>
      <c r="I110" s="78"/>
      <c r="J110" s="78"/>
      <c r="K110" s="79"/>
      <c r="L110" s="80">
        <f>L108-L109</f>
        <v>265</v>
      </c>
      <c r="M110" s="81"/>
      <c r="N110" s="82"/>
      <c r="O110" s="83">
        <f>L110/L108</f>
        <v>1</v>
      </c>
      <c r="P110" s="84"/>
      <c r="Q110" s="85"/>
    </row>
    <row r="111" spans="2:58" ht="20.25" customHeight="1" x14ac:dyDescent="0.25">
      <c r="E111" s="86" t="s">
        <v>46</v>
      </c>
      <c r="F111" s="86"/>
      <c r="G111" s="86"/>
      <c r="H111" s="86"/>
      <c r="I111" s="86"/>
      <c r="J111" s="86"/>
      <c r="K111" s="86"/>
      <c r="L111" s="87">
        <f>L109</f>
        <v>0</v>
      </c>
      <c r="M111" s="88"/>
      <c r="N111" s="88"/>
      <c r="O111" s="89">
        <f>O109</f>
        <v>0</v>
      </c>
      <c r="P111" s="89"/>
      <c r="Q111" s="89"/>
    </row>
    <row r="112" spans="2:58" ht="20.25" customHeight="1" x14ac:dyDescent="0.25"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  <c r="P112" s="76"/>
      <c r="Q112" s="76"/>
    </row>
    <row r="113" ht="13.5" customHeight="1" x14ac:dyDescent="0.25"/>
    <row r="114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</sheetData>
  <sheetProtection formatCells="0" formatColumns="0" formatRows="0"/>
  <mergeCells count="376">
    <mergeCell ref="H87:BD87"/>
    <mergeCell ref="B87:G87"/>
    <mergeCell ref="I94:BD94"/>
    <mergeCell ref="B94:B96"/>
    <mergeCell ref="C95:C96"/>
    <mergeCell ref="D95:D96"/>
    <mergeCell ref="E95:E96"/>
    <mergeCell ref="F95:F96"/>
    <mergeCell ref="G95:G96"/>
    <mergeCell ref="C94:G94"/>
    <mergeCell ref="E90:E91"/>
    <mergeCell ref="E92:E93"/>
    <mergeCell ref="F88:F89"/>
    <mergeCell ref="F90:F91"/>
    <mergeCell ref="F92:F93"/>
    <mergeCell ref="B88:B89"/>
    <mergeCell ref="B90:B91"/>
    <mergeCell ref="B92:B93"/>
    <mergeCell ref="I70:BD70"/>
    <mergeCell ref="C70:H70"/>
    <mergeCell ref="B70:B72"/>
    <mergeCell ref="B82:B84"/>
    <mergeCell ref="C82:G82"/>
    <mergeCell ref="H82:BD82"/>
    <mergeCell ref="H77:BD77"/>
    <mergeCell ref="C77:G77"/>
    <mergeCell ref="B77:B79"/>
    <mergeCell ref="C78:C79"/>
    <mergeCell ref="D78:D79"/>
    <mergeCell ref="E73:E74"/>
    <mergeCell ref="E75:E76"/>
    <mergeCell ref="E78:E79"/>
    <mergeCell ref="B80:B81"/>
    <mergeCell ref="C80:C81"/>
    <mergeCell ref="D80:D81"/>
    <mergeCell ref="E80:E81"/>
    <mergeCell ref="F80:F81"/>
    <mergeCell ref="G80:G81"/>
    <mergeCell ref="C45:C46"/>
    <mergeCell ref="D45:D46"/>
    <mergeCell ref="E45:E46"/>
    <mergeCell ref="F45:F46"/>
    <mergeCell ref="G45:G46"/>
    <mergeCell ref="B45:B46"/>
    <mergeCell ref="E47:E48"/>
    <mergeCell ref="E49:E50"/>
    <mergeCell ref="E51:E52"/>
    <mergeCell ref="F47:F48"/>
    <mergeCell ref="F49:F50"/>
    <mergeCell ref="F51:F52"/>
    <mergeCell ref="G47:G48"/>
    <mergeCell ref="G49:G50"/>
    <mergeCell ref="G51:G52"/>
    <mergeCell ref="B47:B48"/>
    <mergeCell ref="B49:B50"/>
    <mergeCell ref="B51:B52"/>
    <mergeCell ref="C47:C48"/>
    <mergeCell ref="C49:C50"/>
    <mergeCell ref="C51:C52"/>
    <mergeCell ref="D47:D48"/>
    <mergeCell ref="D49:D50"/>
    <mergeCell ref="D51:D52"/>
    <mergeCell ref="B39:B40"/>
    <mergeCell ref="C37:C38"/>
    <mergeCell ref="G88:G89"/>
    <mergeCell ref="G90:G91"/>
    <mergeCell ref="G92:G93"/>
    <mergeCell ref="B41:B42"/>
    <mergeCell ref="B43:B44"/>
    <mergeCell ref="C41:C42"/>
    <mergeCell ref="C43:C44"/>
    <mergeCell ref="D41:D42"/>
    <mergeCell ref="D43:D44"/>
    <mergeCell ref="E41:E42"/>
    <mergeCell ref="F41:F42"/>
    <mergeCell ref="G41:G42"/>
    <mergeCell ref="C88:C89"/>
    <mergeCell ref="C90:C91"/>
    <mergeCell ref="C92:C93"/>
    <mergeCell ref="D88:D89"/>
    <mergeCell ref="D90:D91"/>
    <mergeCell ref="D92:D93"/>
    <mergeCell ref="E88:E89"/>
    <mergeCell ref="E43:E44"/>
    <mergeCell ref="F43:F44"/>
    <mergeCell ref="G43:G44"/>
    <mergeCell ref="B85:B86"/>
    <mergeCell ref="C83:C84"/>
    <mergeCell ref="D83:D84"/>
    <mergeCell ref="E83:E84"/>
    <mergeCell ref="F83:F84"/>
    <mergeCell ref="G83:G84"/>
    <mergeCell ref="C85:C86"/>
    <mergeCell ref="D85:D86"/>
    <mergeCell ref="E85:E86"/>
    <mergeCell ref="F85:F86"/>
    <mergeCell ref="G85:G86"/>
    <mergeCell ref="D60:D61"/>
    <mergeCell ref="E58:E59"/>
    <mergeCell ref="E60:E61"/>
    <mergeCell ref="B68:B69"/>
    <mergeCell ref="B73:B74"/>
    <mergeCell ref="B75:B76"/>
    <mergeCell ref="C66:C67"/>
    <mergeCell ref="D66:D67"/>
    <mergeCell ref="E66:E67"/>
    <mergeCell ref="B62:B63"/>
    <mergeCell ref="B64:B65"/>
    <mergeCell ref="D62:D63"/>
    <mergeCell ref="D64:D65"/>
    <mergeCell ref="E62:E63"/>
    <mergeCell ref="E64:E65"/>
    <mergeCell ref="C71:C72"/>
    <mergeCell ref="C73:C74"/>
    <mergeCell ref="C75:C76"/>
    <mergeCell ref="D68:D69"/>
    <mergeCell ref="D71:D72"/>
    <mergeCell ref="D73:D74"/>
    <mergeCell ref="D75:D76"/>
    <mergeCell ref="E68:E69"/>
    <mergeCell ref="E71:E72"/>
    <mergeCell ref="B27:B28"/>
    <mergeCell ref="C27:C28"/>
    <mergeCell ref="D27:D28"/>
    <mergeCell ref="E27:E28"/>
    <mergeCell ref="F27:F28"/>
    <mergeCell ref="G27:G28"/>
    <mergeCell ref="C31:C32"/>
    <mergeCell ref="C33:C34"/>
    <mergeCell ref="D33:D34"/>
    <mergeCell ref="E33:E34"/>
    <mergeCell ref="F33:F34"/>
    <mergeCell ref="B31:B32"/>
    <mergeCell ref="D29:D30"/>
    <mergeCell ref="D31:D32"/>
    <mergeCell ref="F29:F30"/>
    <mergeCell ref="F31:F32"/>
    <mergeCell ref="E29:E30"/>
    <mergeCell ref="E31:E32"/>
    <mergeCell ref="B29:B30"/>
    <mergeCell ref="B53:B55"/>
    <mergeCell ref="F35:F36"/>
    <mergeCell ref="G35:G36"/>
    <mergeCell ref="B33:B34"/>
    <mergeCell ref="B35:B36"/>
    <mergeCell ref="B37:B38"/>
    <mergeCell ref="C53:H53"/>
    <mergeCell ref="I53:BD53"/>
    <mergeCell ref="G39:G40"/>
    <mergeCell ref="F39:F40"/>
    <mergeCell ref="E39:E40"/>
    <mergeCell ref="D39:D40"/>
    <mergeCell ref="C39:C40"/>
    <mergeCell ref="D37:D38"/>
    <mergeCell ref="C35:C36"/>
    <mergeCell ref="D35:D36"/>
    <mergeCell ref="C54:C55"/>
    <mergeCell ref="D54:D55"/>
    <mergeCell ref="E54:E55"/>
    <mergeCell ref="F54:F55"/>
    <mergeCell ref="E35:E36"/>
    <mergeCell ref="E37:E38"/>
    <mergeCell ref="F37:F38"/>
    <mergeCell ref="G37:G38"/>
    <mergeCell ref="BF21:BF22"/>
    <mergeCell ref="BF23:BF24"/>
    <mergeCell ref="BF25:BF55"/>
    <mergeCell ref="G23:G24"/>
    <mergeCell ref="G21:G22"/>
    <mergeCell ref="G29:G30"/>
    <mergeCell ref="G31:G32"/>
    <mergeCell ref="G33:G34"/>
    <mergeCell ref="G25:G26"/>
    <mergeCell ref="G54:G55"/>
    <mergeCell ref="D2:AW2"/>
    <mergeCell ref="D3:AW4"/>
    <mergeCell ref="B2:C4"/>
    <mergeCell ref="AQ5:BF5"/>
    <mergeCell ref="C10:G10"/>
    <mergeCell ref="B10:B12"/>
    <mergeCell ref="M8:P8"/>
    <mergeCell ref="C25:C26"/>
    <mergeCell ref="D25:D26"/>
    <mergeCell ref="E25:E26"/>
    <mergeCell ref="F25:F26"/>
    <mergeCell ref="G17:G18"/>
    <mergeCell ref="G19:G20"/>
    <mergeCell ref="G15:G16"/>
    <mergeCell ref="E19:E20"/>
    <mergeCell ref="F19:F20"/>
    <mergeCell ref="B25:B26"/>
    <mergeCell ref="E13:E14"/>
    <mergeCell ref="F13:F14"/>
    <mergeCell ref="F17:F18"/>
    <mergeCell ref="AX2:BF4"/>
    <mergeCell ref="C11:C12"/>
    <mergeCell ref="D11:D12"/>
    <mergeCell ref="E11:E12"/>
    <mergeCell ref="F11:F12"/>
    <mergeCell ref="G11:G12"/>
    <mergeCell ref="AC8:AF8"/>
    <mergeCell ref="B7:B9"/>
    <mergeCell ref="C7:C9"/>
    <mergeCell ref="D7:D9"/>
    <mergeCell ref="E7:E9"/>
    <mergeCell ref="F7:F9"/>
    <mergeCell ref="G7:G9"/>
    <mergeCell ref="H7:H9"/>
    <mergeCell ref="I7:L7"/>
    <mergeCell ref="BF19:BF20"/>
    <mergeCell ref="BF17:BF18"/>
    <mergeCell ref="BF15:BF16"/>
    <mergeCell ref="AG7:AJ7"/>
    <mergeCell ref="AK7:AN7"/>
    <mergeCell ref="M7:P7"/>
    <mergeCell ref="Q8:T8"/>
    <mergeCell ref="U8:X8"/>
    <mergeCell ref="Y8:AB8"/>
    <mergeCell ref="Q7:T7"/>
    <mergeCell ref="U7:X7"/>
    <mergeCell ref="Y7:AB7"/>
    <mergeCell ref="AC7:AF7"/>
    <mergeCell ref="B15:B16"/>
    <mergeCell ref="C15:C16"/>
    <mergeCell ref="D15:D16"/>
    <mergeCell ref="E15:E16"/>
    <mergeCell ref="F15:F16"/>
    <mergeCell ref="BE7:BF9"/>
    <mergeCell ref="I8:L8"/>
    <mergeCell ref="BA8:BD8"/>
    <mergeCell ref="AG8:AJ8"/>
    <mergeCell ref="AK8:AN8"/>
    <mergeCell ref="AO8:AR8"/>
    <mergeCell ref="AS8:AV8"/>
    <mergeCell ref="AW8:AZ8"/>
    <mergeCell ref="G13:G14"/>
    <mergeCell ref="H10:BD10"/>
    <mergeCell ref="BF13:BF14"/>
    <mergeCell ref="AO7:AR7"/>
    <mergeCell ref="AS7:AV7"/>
    <mergeCell ref="AW7:AZ7"/>
    <mergeCell ref="B13:B14"/>
    <mergeCell ref="C13:C14"/>
    <mergeCell ref="D13:D14"/>
    <mergeCell ref="BA7:BD7"/>
    <mergeCell ref="BF11:BF12"/>
    <mergeCell ref="BE97:BE101"/>
    <mergeCell ref="BF97:BF101"/>
    <mergeCell ref="B98:G98"/>
    <mergeCell ref="B99:G99"/>
    <mergeCell ref="I99:J101"/>
    <mergeCell ref="K99:L99"/>
    <mergeCell ref="M99:N101"/>
    <mergeCell ref="O99:P99"/>
    <mergeCell ref="Q99:R101"/>
    <mergeCell ref="AM99:AN99"/>
    <mergeCell ref="AO99:AP101"/>
    <mergeCell ref="S99:T99"/>
    <mergeCell ref="U99:V101"/>
    <mergeCell ref="W99:X99"/>
    <mergeCell ref="Y99:Z101"/>
    <mergeCell ref="AA99:AB99"/>
    <mergeCell ref="AC99:AD101"/>
    <mergeCell ref="B97:G97"/>
    <mergeCell ref="BC99:BD99"/>
    <mergeCell ref="B100:G100"/>
    <mergeCell ref="AU101:AV101"/>
    <mergeCell ref="AY101:AZ101"/>
    <mergeCell ref="AA100:AB100"/>
    <mergeCell ref="AE100:AF100"/>
    <mergeCell ref="AI100:AJ100"/>
    <mergeCell ref="AM100:AN100"/>
    <mergeCell ref="B17:B18"/>
    <mergeCell ref="C17:C18"/>
    <mergeCell ref="D17:D18"/>
    <mergeCell ref="E17:E18"/>
    <mergeCell ref="C29:C30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9:B20"/>
    <mergeCell ref="C19:C20"/>
    <mergeCell ref="D19:D20"/>
    <mergeCell ref="F62:F63"/>
    <mergeCell ref="F64:F65"/>
    <mergeCell ref="F66:F67"/>
    <mergeCell ref="C68:C69"/>
    <mergeCell ref="AQ99:AR99"/>
    <mergeCell ref="AS99:AT101"/>
    <mergeCell ref="AU99:AV99"/>
    <mergeCell ref="AW99:AX101"/>
    <mergeCell ref="AY99:AZ99"/>
    <mergeCell ref="E112:K112"/>
    <mergeCell ref="L112:N112"/>
    <mergeCell ref="O112:Q112"/>
    <mergeCell ref="F110:K110"/>
    <mergeCell ref="L110:N110"/>
    <mergeCell ref="O110:Q110"/>
    <mergeCell ref="E111:K111"/>
    <mergeCell ref="L111:N111"/>
    <mergeCell ref="O111:Q111"/>
    <mergeCell ref="F108:K108"/>
    <mergeCell ref="L108:N108"/>
    <mergeCell ref="O108:Q108"/>
    <mergeCell ref="F109:K109"/>
    <mergeCell ref="L109:N109"/>
    <mergeCell ref="O109:Q109"/>
    <mergeCell ref="K100:L100"/>
    <mergeCell ref="O100:P100"/>
    <mergeCell ref="S100:T100"/>
    <mergeCell ref="W100:X100"/>
    <mergeCell ref="B5:F5"/>
    <mergeCell ref="G5:V5"/>
    <mergeCell ref="W5:AP5"/>
    <mergeCell ref="G62:G63"/>
    <mergeCell ref="G64:G65"/>
    <mergeCell ref="B66:B67"/>
    <mergeCell ref="G66:G67"/>
    <mergeCell ref="B56:B57"/>
    <mergeCell ref="C56:C57"/>
    <mergeCell ref="D56:D57"/>
    <mergeCell ref="E56:E57"/>
    <mergeCell ref="F56:F57"/>
    <mergeCell ref="G56:G57"/>
    <mergeCell ref="B58:B59"/>
    <mergeCell ref="B60:B61"/>
    <mergeCell ref="C58:C59"/>
    <mergeCell ref="C60:C61"/>
    <mergeCell ref="D58:D59"/>
    <mergeCell ref="F58:F59"/>
    <mergeCell ref="F60:F61"/>
    <mergeCell ref="G58:G59"/>
    <mergeCell ref="G60:G61"/>
    <mergeCell ref="C62:C63"/>
    <mergeCell ref="C64:C65"/>
    <mergeCell ref="BC101:BD101"/>
    <mergeCell ref="E106:K107"/>
    <mergeCell ref="L106:Q106"/>
    <mergeCell ref="L107:N107"/>
    <mergeCell ref="O107:Q107"/>
    <mergeCell ref="BC100:BD100"/>
    <mergeCell ref="B101:G101"/>
    <mergeCell ref="K101:L101"/>
    <mergeCell ref="O101:P101"/>
    <mergeCell ref="S101:T101"/>
    <mergeCell ref="W101:X101"/>
    <mergeCell ref="AA101:AB101"/>
    <mergeCell ref="AE101:AF101"/>
    <mergeCell ref="AI101:AJ101"/>
    <mergeCell ref="AM101:AN101"/>
    <mergeCell ref="BA99:BB101"/>
    <mergeCell ref="AQ100:AR100"/>
    <mergeCell ref="AU100:AV100"/>
    <mergeCell ref="AY100:AZ100"/>
    <mergeCell ref="AQ101:AR101"/>
    <mergeCell ref="AE99:AF99"/>
    <mergeCell ref="AG99:AH101"/>
    <mergeCell ref="AI99:AJ99"/>
    <mergeCell ref="AK99:AL101"/>
    <mergeCell ref="F68:F69"/>
    <mergeCell ref="F71:F72"/>
    <mergeCell ref="F73:F74"/>
    <mergeCell ref="F75:F76"/>
    <mergeCell ref="F78:F79"/>
    <mergeCell ref="G68:G69"/>
    <mergeCell ref="G71:G72"/>
    <mergeCell ref="G73:G74"/>
    <mergeCell ref="G75:G76"/>
    <mergeCell ref="G78:G79"/>
  </mergeCells>
  <conditionalFormatting sqref="E108">
    <cfRule type="cellIs" dxfId="5" priority="2" stopIfTrue="1" operator="equal">
      <formula>#REF!</formula>
    </cfRule>
  </conditionalFormatting>
  <conditionalFormatting sqref="E109">
    <cfRule type="cellIs" dxfId="4" priority="3" stopIfTrue="1" operator="equal">
      <formula>#REF!</formula>
    </cfRule>
  </conditionalFormatting>
  <conditionalFormatting sqref="E111">
    <cfRule type="cellIs" dxfId="3" priority="1" stopIfTrue="1" operator="equal">
      <formula>#REF!</formula>
    </cfRule>
  </conditionalFormatting>
  <printOptions horizontalCentered="1"/>
  <pageMargins left="0.39370078740157483" right="0.43307086614173229" top="0.39370078740157483" bottom="0.31496062992125984" header="0" footer="0.15748031496062992"/>
  <pageSetup paperSize="9" scale="20" orientation="landscape" r:id="rId1"/>
  <headerFooter alignWithMargins="0">
    <oddFooter>Página &amp;P&amp;RFT-SST-023 Formato Cronograma de Capacitación y Entrenamiento Anual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0732-A2BE-47BF-BDC5-036CBB12F025}">
  <dimension ref="B2:H6"/>
  <sheetViews>
    <sheetView workbookViewId="0">
      <selection activeCell="B5" sqref="B5:C5"/>
    </sheetView>
  </sheetViews>
  <sheetFormatPr baseColWidth="10" defaultRowHeight="12.75" x14ac:dyDescent="0.2"/>
  <cols>
    <col min="2" max="3" width="18.85546875" customWidth="1"/>
    <col min="7" max="8" width="16.42578125" customWidth="1"/>
  </cols>
  <sheetData>
    <row r="2" spans="2:8" ht="15.75" x14ac:dyDescent="0.25">
      <c r="B2" s="166" t="s">
        <v>51</v>
      </c>
      <c r="C2" s="166"/>
      <c r="D2" s="166"/>
      <c r="E2" s="166"/>
      <c r="F2" s="166"/>
      <c r="G2" s="166"/>
      <c r="H2" s="166"/>
    </row>
    <row r="3" spans="2:8" ht="15.75" x14ac:dyDescent="0.25">
      <c r="B3" s="167" t="s">
        <v>39</v>
      </c>
      <c r="C3" s="167"/>
      <c r="D3" s="167" t="s">
        <v>52</v>
      </c>
      <c r="E3" s="167"/>
      <c r="F3" s="167"/>
      <c r="G3" s="167" t="s">
        <v>53</v>
      </c>
      <c r="H3" s="167"/>
    </row>
    <row r="4" spans="2:8" ht="14.25" x14ac:dyDescent="0.2">
      <c r="B4" s="168">
        <v>44931</v>
      </c>
      <c r="C4" s="169"/>
      <c r="D4" s="170" t="s">
        <v>54</v>
      </c>
      <c r="E4" s="171"/>
      <c r="F4" s="169"/>
      <c r="G4" s="170" t="s">
        <v>55</v>
      </c>
      <c r="H4" s="169"/>
    </row>
    <row r="5" spans="2:8" ht="60.95" customHeight="1" x14ac:dyDescent="0.2">
      <c r="B5" s="172" t="s">
        <v>56</v>
      </c>
      <c r="C5" s="173"/>
      <c r="D5" s="172" t="s">
        <v>57</v>
      </c>
      <c r="E5" s="174"/>
      <c r="F5" s="173"/>
      <c r="G5" s="172" t="s">
        <v>58</v>
      </c>
      <c r="H5" s="173"/>
    </row>
    <row r="6" spans="2:8" ht="15" x14ac:dyDescent="0.2">
      <c r="B6" s="175" t="s">
        <v>59</v>
      </c>
      <c r="C6" s="175"/>
      <c r="D6" s="176" t="s">
        <v>60</v>
      </c>
      <c r="E6" s="177"/>
      <c r="F6" s="178"/>
      <c r="G6" s="175" t="s">
        <v>61</v>
      </c>
      <c r="H6" s="175"/>
    </row>
  </sheetData>
  <mergeCells count="13">
    <mergeCell ref="B5:C5"/>
    <mergeCell ref="D5:F5"/>
    <mergeCell ref="G5:H5"/>
    <mergeCell ref="B6:C6"/>
    <mergeCell ref="D6:F6"/>
    <mergeCell ref="G6:H6"/>
    <mergeCell ref="B2:H2"/>
    <mergeCell ref="B3:C3"/>
    <mergeCell ref="D3:F3"/>
    <mergeCell ref="G3:H3"/>
    <mergeCell ref="B4:C4"/>
    <mergeCell ref="D4:F4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4A42-ED41-4CAB-8B9E-C05E3A4F2892}">
  <dimension ref="B1:BH429"/>
  <sheetViews>
    <sheetView showGridLines="0" topLeftCell="C1" zoomScale="50" zoomScaleNormal="50" zoomScaleSheetLayoutView="70" zoomScalePageLayoutView="70" workbookViewId="0">
      <selection activeCell="B2" sqref="B2:C4"/>
    </sheetView>
  </sheetViews>
  <sheetFormatPr baseColWidth="10" defaultColWidth="9.140625" defaultRowHeight="13.5" x14ac:dyDescent="0.25"/>
  <cols>
    <col min="1" max="1" width="1.42578125" style="1" customWidth="1"/>
    <col min="2" max="2" width="7.42578125" style="1" customWidth="1"/>
    <col min="3" max="3" width="42.140625" style="1" customWidth="1"/>
    <col min="4" max="4" width="17.5703125" style="1" customWidth="1"/>
    <col min="5" max="5" width="20.5703125" style="1" customWidth="1"/>
    <col min="6" max="6" width="22.85546875" style="1" customWidth="1"/>
    <col min="7" max="7" width="13.5703125" style="1" customWidth="1"/>
    <col min="8" max="8" width="5.5703125" style="6" customWidth="1"/>
    <col min="9" max="10" width="3.85546875" style="5" customWidth="1"/>
    <col min="11" max="11" width="5.7109375" style="5" customWidth="1"/>
    <col min="12" max="56" width="3.85546875" style="5" customWidth="1"/>
    <col min="57" max="57" width="18.42578125" style="1" customWidth="1"/>
    <col min="58" max="58" width="10.7109375" style="1" customWidth="1"/>
    <col min="59" max="59" width="12.7109375" style="1" customWidth="1"/>
    <col min="60" max="60" width="9.140625" style="3"/>
    <col min="61" max="16384" width="9.140625" style="1"/>
  </cols>
  <sheetData>
    <row r="1" spans="2:60" ht="6.6" customHeight="1" x14ac:dyDescent="0.25"/>
    <row r="2" spans="2:60" ht="29.1" customHeight="1" x14ac:dyDescent="0.25">
      <c r="B2" s="121"/>
      <c r="C2" s="121"/>
      <c r="D2" s="116" t="s">
        <v>49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25"/>
      <c r="AY2" s="126"/>
      <c r="AZ2" s="126"/>
      <c r="BA2" s="126"/>
      <c r="BB2" s="126"/>
      <c r="BC2" s="126"/>
      <c r="BD2" s="126"/>
      <c r="BE2" s="126"/>
      <c r="BF2" s="127"/>
    </row>
    <row r="3" spans="2:60" ht="17.100000000000001" customHeight="1" x14ac:dyDescent="0.25">
      <c r="B3" s="121"/>
      <c r="C3" s="121"/>
      <c r="D3" s="117" t="s">
        <v>48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8"/>
      <c r="AX3" s="128"/>
      <c r="AY3" s="129"/>
      <c r="AZ3" s="129"/>
      <c r="BA3" s="129"/>
      <c r="BB3" s="129"/>
      <c r="BC3" s="129"/>
      <c r="BD3" s="129"/>
      <c r="BE3" s="129"/>
      <c r="BF3" s="130"/>
    </row>
    <row r="4" spans="2:60" ht="17.100000000000001" customHeight="1" x14ac:dyDescent="0.25">
      <c r="B4" s="121"/>
      <c r="C4" s="121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20"/>
      <c r="AX4" s="131"/>
      <c r="AY4" s="132"/>
      <c r="AZ4" s="132"/>
      <c r="BA4" s="132"/>
      <c r="BB4" s="132"/>
      <c r="BC4" s="132"/>
      <c r="BD4" s="132"/>
      <c r="BE4" s="132"/>
      <c r="BF4" s="133"/>
    </row>
    <row r="5" spans="2:60" ht="17.45" customHeight="1" x14ac:dyDescent="0.25">
      <c r="B5" s="64" t="s">
        <v>62</v>
      </c>
      <c r="C5" s="65"/>
      <c r="D5" s="65"/>
      <c r="E5" s="65"/>
      <c r="F5" s="66"/>
      <c r="G5" s="67" t="s">
        <v>63</v>
      </c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67" t="s">
        <v>64</v>
      </c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9"/>
      <c r="AQ5" s="67" t="s">
        <v>50</v>
      </c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9"/>
    </row>
    <row r="6" spans="2:60" s="7" customFormat="1" ht="20.25" customHeight="1" x14ac:dyDescent="0.2">
      <c r="H6" s="8"/>
    </row>
    <row r="7" spans="2:60" s="2" customFormat="1" ht="15.75" customHeight="1" x14ac:dyDescent="0.25">
      <c r="B7" s="113" t="s">
        <v>15</v>
      </c>
      <c r="C7" s="113" t="s">
        <v>0</v>
      </c>
      <c r="D7" s="113" t="s">
        <v>16</v>
      </c>
      <c r="E7" s="113" t="s">
        <v>38</v>
      </c>
      <c r="F7" s="113" t="s">
        <v>1</v>
      </c>
      <c r="G7" s="113" t="s">
        <v>39</v>
      </c>
      <c r="H7" s="113"/>
      <c r="I7" s="111" t="s">
        <v>30</v>
      </c>
      <c r="J7" s="111"/>
      <c r="K7" s="111"/>
      <c r="L7" s="111"/>
      <c r="M7" s="111" t="s">
        <v>31</v>
      </c>
      <c r="N7" s="111"/>
      <c r="O7" s="111"/>
      <c r="P7" s="111"/>
      <c r="Q7" s="111" t="s">
        <v>32</v>
      </c>
      <c r="R7" s="111"/>
      <c r="S7" s="111"/>
      <c r="T7" s="111"/>
      <c r="U7" s="111" t="s">
        <v>33</v>
      </c>
      <c r="V7" s="111"/>
      <c r="W7" s="111"/>
      <c r="X7" s="111"/>
      <c r="Y7" s="111" t="s">
        <v>6</v>
      </c>
      <c r="Z7" s="111"/>
      <c r="AA7" s="111"/>
      <c r="AB7" s="111"/>
      <c r="AC7" s="111" t="s">
        <v>7</v>
      </c>
      <c r="AD7" s="111"/>
      <c r="AE7" s="111"/>
      <c r="AF7" s="111"/>
      <c r="AG7" s="111" t="s">
        <v>25</v>
      </c>
      <c r="AH7" s="111"/>
      <c r="AI7" s="111"/>
      <c r="AJ7" s="111"/>
      <c r="AK7" s="111" t="s">
        <v>26</v>
      </c>
      <c r="AL7" s="111"/>
      <c r="AM7" s="111"/>
      <c r="AN7" s="111"/>
      <c r="AO7" s="111" t="s">
        <v>24</v>
      </c>
      <c r="AP7" s="111"/>
      <c r="AQ7" s="111"/>
      <c r="AR7" s="111"/>
      <c r="AS7" s="111" t="s">
        <v>8</v>
      </c>
      <c r="AT7" s="111"/>
      <c r="AU7" s="111"/>
      <c r="AV7" s="111"/>
      <c r="AW7" s="111" t="s">
        <v>9</v>
      </c>
      <c r="AX7" s="111"/>
      <c r="AY7" s="111"/>
      <c r="AZ7" s="111"/>
      <c r="BA7" s="111" t="s">
        <v>27</v>
      </c>
      <c r="BB7" s="111"/>
      <c r="BC7" s="111"/>
      <c r="BD7" s="111"/>
      <c r="BE7" s="106" t="s">
        <v>10</v>
      </c>
      <c r="BF7" s="106"/>
      <c r="BH7" s="4"/>
    </row>
    <row r="8" spans="2:60" s="2" customFormat="1" ht="22.5" customHeight="1" x14ac:dyDescent="0.25">
      <c r="B8" s="114"/>
      <c r="C8" s="114"/>
      <c r="D8" s="114"/>
      <c r="E8" s="114"/>
      <c r="F8" s="114"/>
      <c r="G8" s="114"/>
      <c r="H8" s="114"/>
      <c r="I8" s="106" t="s">
        <v>11</v>
      </c>
      <c r="J8" s="106"/>
      <c r="K8" s="106"/>
      <c r="L8" s="106"/>
      <c r="M8" s="106" t="s">
        <v>11</v>
      </c>
      <c r="N8" s="106"/>
      <c r="O8" s="106"/>
      <c r="P8" s="106"/>
      <c r="Q8" s="106" t="s">
        <v>11</v>
      </c>
      <c r="R8" s="106"/>
      <c r="S8" s="106"/>
      <c r="T8" s="106"/>
      <c r="U8" s="106" t="s">
        <v>11</v>
      </c>
      <c r="V8" s="106"/>
      <c r="W8" s="106"/>
      <c r="X8" s="106"/>
      <c r="Y8" s="106" t="s">
        <v>11</v>
      </c>
      <c r="Z8" s="106"/>
      <c r="AA8" s="106"/>
      <c r="AB8" s="106"/>
      <c r="AC8" s="106" t="s">
        <v>11</v>
      </c>
      <c r="AD8" s="106"/>
      <c r="AE8" s="106"/>
      <c r="AF8" s="106"/>
      <c r="AG8" s="106" t="s">
        <v>11</v>
      </c>
      <c r="AH8" s="106"/>
      <c r="AI8" s="106"/>
      <c r="AJ8" s="106"/>
      <c r="AK8" s="106" t="s">
        <v>11</v>
      </c>
      <c r="AL8" s="106"/>
      <c r="AM8" s="106"/>
      <c r="AN8" s="106"/>
      <c r="AO8" s="106" t="s">
        <v>11</v>
      </c>
      <c r="AP8" s="106"/>
      <c r="AQ8" s="106"/>
      <c r="AR8" s="106"/>
      <c r="AS8" s="106" t="s">
        <v>11</v>
      </c>
      <c r="AT8" s="106"/>
      <c r="AU8" s="106"/>
      <c r="AV8" s="106"/>
      <c r="AW8" s="106" t="s">
        <v>11</v>
      </c>
      <c r="AX8" s="106"/>
      <c r="AY8" s="106"/>
      <c r="AZ8" s="106"/>
      <c r="BA8" s="106" t="s">
        <v>11</v>
      </c>
      <c r="BB8" s="106"/>
      <c r="BC8" s="106"/>
      <c r="BD8" s="106"/>
      <c r="BE8" s="106"/>
      <c r="BF8" s="106"/>
      <c r="BH8" s="4"/>
    </row>
    <row r="9" spans="2:60" s="4" customFormat="1" ht="16.5" customHeight="1" x14ac:dyDescent="0.2">
      <c r="B9" s="115"/>
      <c r="C9" s="115"/>
      <c r="D9" s="115"/>
      <c r="E9" s="115"/>
      <c r="F9" s="115"/>
      <c r="G9" s="115"/>
      <c r="H9" s="115"/>
      <c r="I9" s="20">
        <v>1</v>
      </c>
      <c r="J9" s="20">
        <v>2</v>
      </c>
      <c r="K9" s="20">
        <v>3</v>
      </c>
      <c r="L9" s="20">
        <v>4</v>
      </c>
      <c r="M9" s="20">
        <v>5</v>
      </c>
      <c r="N9" s="20">
        <v>6</v>
      </c>
      <c r="O9" s="20">
        <v>7</v>
      </c>
      <c r="P9" s="20">
        <v>8</v>
      </c>
      <c r="Q9" s="20">
        <v>9</v>
      </c>
      <c r="R9" s="20">
        <v>10</v>
      </c>
      <c r="S9" s="20">
        <v>11</v>
      </c>
      <c r="T9" s="20">
        <v>12</v>
      </c>
      <c r="U9" s="20">
        <v>13</v>
      </c>
      <c r="V9" s="20">
        <v>14</v>
      </c>
      <c r="W9" s="20">
        <v>15</v>
      </c>
      <c r="X9" s="20">
        <v>16</v>
      </c>
      <c r="Y9" s="20">
        <v>17</v>
      </c>
      <c r="Z9" s="20">
        <v>18</v>
      </c>
      <c r="AA9" s="20">
        <v>19</v>
      </c>
      <c r="AB9" s="20">
        <v>20</v>
      </c>
      <c r="AC9" s="20">
        <v>21</v>
      </c>
      <c r="AD9" s="20">
        <v>22</v>
      </c>
      <c r="AE9" s="20">
        <v>23</v>
      </c>
      <c r="AF9" s="20">
        <v>24</v>
      </c>
      <c r="AG9" s="20">
        <v>25</v>
      </c>
      <c r="AH9" s="20">
        <v>26</v>
      </c>
      <c r="AI9" s="20">
        <v>27</v>
      </c>
      <c r="AJ9" s="20">
        <v>28</v>
      </c>
      <c r="AK9" s="20">
        <v>29</v>
      </c>
      <c r="AL9" s="20">
        <v>30</v>
      </c>
      <c r="AM9" s="20">
        <v>31</v>
      </c>
      <c r="AN9" s="20">
        <v>32</v>
      </c>
      <c r="AO9" s="20">
        <v>33</v>
      </c>
      <c r="AP9" s="20">
        <v>34</v>
      </c>
      <c r="AQ9" s="20">
        <v>35</v>
      </c>
      <c r="AR9" s="20">
        <v>36</v>
      </c>
      <c r="AS9" s="20">
        <v>37</v>
      </c>
      <c r="AT9" s="20">
        <v>38</v>
      </c>
      <c r="AU9" s="20">
        <v>39</v>
      </c>
      <c r="AV9" s="20">
        <v>40</v>
      </c>
      <c r="AW9" s="20">
        <v>41</v>
      </c>
      <c r="AX9" s="20">
        <v>42</v>
      </c>
      <c r="AY9" s="20">
        <v>43</v>
      </c>
      <c r="AZ9" s="20">
        <v>44</v>
      </c>
      <c r="BA9" s="20">
        <v>45</v>
      </c>
      <c r="BB9" s="20">
        <v>46</v>
      </c>
      <c r="BC9" s="20">
        <v>47</v>
      </c>
      <c r="BD9" s="20">
        <v>48</v>
      </c>
      <c r="BE9" s="106"/>
      <c r="BF9" s="106"/>
    </row>
    <row r="10" spans="2:60" s="4" customFormat="1" ht="47.45" customHeight="1" x14ac:dyDescent="0.2">
      <c r="B10" s="71">
        <v>1</v>
      </c>
      <c r="C10" s="107" t="s">
        <v>125</v>
      </c>
      <c r="D10" s="108"/>
      <c r="E10" s="108"/>
      <c r="F10" s="108"/>
      <c r="G10" s="109"/>
      <c r="H10" s="107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9"/>
      <c r="BE10" s="20"/>
      <c r="BF10" s="20"/>
    </row>
    <row r="11" spans="2:60" s="2" customFormat="1" ht="26.45" customHeight="1" x14ac:dyDescent="0.25">
      <c r="B11" s="122"/>
      <c r="C11" s="101" t="s">
        <v>65</v>
      </c>
      <c r="D11" s="32" t="s">
        <v>66</v>
      </c>
      <c r="E11" s="32" t="s">
        <v>67</v>
      </c>
      <c r="F11" s="32" t="s">
        <v>68</v>
      </c>
      <c r="G11" s="70"/>
      <c r="H11" s="13" t="s">
        <v>13</v>
      </c>
      <c r="I11" s="19"/>
      <c r="J11" s="19"/>
      <c r="K11" s="19"/>
      <c r="L11" s="13">
        <v>1</v>
      </c>
      <c r="M11" s="19"/>
      <c r="N11" s="19"/>
      <c r="O11" s="19"/>
      <c r="P11" s="13">
        <v>1</v>
      </c>
      <c r="Q11" s="19"/>
      <c r="R11" s="19"/>
      <c r="S11" s="19"/>
      <c r="T11" s="13">
        <v>1</v>
      </c>
      <c r="U11" s="19"/>
      <c r="V11" s="19"/>
      <c r="W11" s="19"/>
      <c r="X11" s="13">
        <v>1</v>
      </c>
      <c r="Y11" s="19"/>
      <c r="Z11" s="19"/>
      <c r="AA11" s="19"/>
      <c r="AB11" s="13">
        <v>1</v>
      </c>
      <c r="AC11" s="19"/>
      <c r="AD11" s="19"/>
      <c r="AE11" s="19"/>
      <c r="AF11" s="13">
        <v>1</v>
      </c>
      <c r="AG11" s="19"/>
      <c r="AH11" s="19"/>
      <c r="AI11" s="19"/>
      <c r="AJ11" s="13">
        <v>1</v>
      </c>
      <c r="AK11" s="19"/>
      <c r="AL11" s="19"/>
      <c r="AM11" s="19"/>
      <c r="AN11" s="13">
        <v>1</v>
      </c>
      <c r="AO11" s="19"/>
      <c r="AP11" s="19"/>
      <c r="AQ11" s="19"/>
      <c r="AR11" s="13">
        <v>1</v>
      </c>
      <c r="AS11" s="19"/>
      <c r="AT11" s="19"/>
      <c r="AU11" s="19"/>
      <c r="AV11" s="13">
        <v>1</v>
      </c>
      <c r="AW11" s="19"/>
      <c r="AX11" s="19"/>
      <c r="AY11" s="19"/>
      <c r="AZ11" s="13">
        <v>1</v>
      </c>
      <c r="BA11" s="19"/>
      <c r="BB11" s="19"/>
      <c r="BC11" s="19"/>
      <c r="BD11" s="13">
        <v>1</v>
      </c>
      <c r="BE11" s="11">
        <f>SUM(I11:BD11)</f>
        <v>12</v>
      </c>
      <c r="BF11" s="110">
        <f>IFERROR((BE12/BE11),"")</f>
        <v>1</v>
      </c>
      <c r="BH11" s="4"/>
    </row>
    <row r="12" spans="2:60" s="2" customFormat="1" ht="26.45" customHeight="1" x14ac:dyDescent="0.25">
      <c r="B12" s="72"/>
      <c r="C12" s="101"/>
      <c r="D12" s="32"/>
      <c r="E12" s="32"/>
      <c r="F12" s="32"/>
      <c r="G12" s="32"/>
      <c r="H12" s="14" t="s">
        <v>14</v>
      </c>
      <c r="I12" s="19"/>
      <c r="J12" s="19"/>
      <c r="K12" s="19"/>
      <c r="L12" s="17">
        <v>1</v>
      </c>
      <c r="M12" s="19"/>
      <c r="N12" s="19"/>
      <c r="O12" s="19"/>
      <c r="P12" s="17">
        <v>1</v>
      </c>
      <c r="Q12" s="19"/>
      <c r="R12" s="19"/>
      <c r="S12" s="19"/>
      <c r="T12" s="17">
        <v>1</v>
      </c>
      <c r="U12" s="19"/>
      <c r="V12" s="19"/>
      <c r="W12" s="19"/>
      <c r="X12" s="17">
        <v>1</v>
      </c>
      <c r="Y12" s="19"/>
      <c r="Z12" s="19"/>
      <c r="AA12" s="19"/>
      <c r="AB12" s="17">
        <v>1</v>
      </c>
      <c r="AC12" s="19"/>
      <c r="AD12" s="19"/>
      <c r="AE12" s="19"/>
      <c r="AF12" s="17">
        <v>1</v>
      </c>
      <c r="AG12" s="19"/>
      <c r="AH12" s="19"/>
      <c r="AI12" s="19"/>
      <c r="AJ12" s="17">
        <v>1</v>
      </c>
      <c r="AK12" s="19"/>
      <c r="AL12" s="19"/>
      <c r="AM12" s="19"/>
      <c r="AN12" s="17">
        <v>1</v>
      </c>
      <c r="AO12" s="19"/>
      <c r="AP12" s="19"/>
      <c r="AQ12" s="19"/>
      <c r="AR12" s="17">
        <v>1</v>
      </c>
      <c r="AS12" s="19"/>
      <c r="AT12" s="19"/>
      <c r="AU12" s="19"/>
      <c r="AV12" s="17">
        <v>1</v>
      </c>
      <c r="AW12" s="19"/>
      <c r="AX12" s="19"/>
      <c r="AY12" s="19"/>
      <c r="AZ12" s="17">
        <v>1</v>
      </c>
      <c r="BA12" s="19"/>
      <c r="BB12" s="19"/>
      <c r="BC12" s="19"/>
      <c r="BD12" s="17">
        <v>1</v>
      </c>
      <c r="BE12" s="11">
        <f>SUM(I12:BD12)</f>
        <v>12</v>
      </c>
      <c r="BF12" s="110"/>
      <c r="BH12" s="4"/>
    </row>
    <row r="13" spans="2:60" s="2" customFormat="1" ht="26.45" customHeight="1" x14ac:dyDescent="0.25">
      <c r="B13" s="99">
        <v>2</v>
      </c>
      <c r="C13" s="101" t="s">
        <v>70</v>
      </c>
      <c r="D13" s="112" t="s">
        <v>72</v>
      </c>
      <c r="E13" s="32" t="s">
        <v>121</v>
      </c>
      <c r="F13" s="32" t="s">
        <v>68</v>
      </c>
      <c r="G13" s="70"/>
      <c r="H13" s="13" t="s">
        <v>13</v>
      </c>
      <c r="I13" s="19"/>
      <c r="J13" s="19"/>
      <c r="K13" s="19"/>
      <c r="L13" s="19"/>
      <c r="M13" s="19"/>
      <c r="N13" s="19"/>
      <c r="O13" s="19"/>
      <c r="P13" s="13">
        <v>1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3">
        <v>1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3">
        <v>1</v>
      </c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3">
        <v>1</v>
      </c>
      <c r="BA13" s="19"/>
      <c r="BB13" s="19"/>
      <c r="BC13" s="19"/>
      <c r="BD13" s="19"/>
      <c r="BE13" s="11">
        <f t="shared" ref="BE13:BE21" si="0">SUM(I13:BD13)</f>
        <v>4</v>
      </c>
      <c r="BF13" s="110">
        <f>IFERROR((BE14/BE13),"")</f>
        <v>1.5</v>
      </c>
      <c r="BH13" s="4"/>
    </row>
    <row r="14" spans="2:60" s="2" customFormat="1" ht="26.45" customHeight="1" x14ac:dyDescent="0.25">
      <c r="B14" s="100"/>
      <c r="C14" s="101"/>
      <c r="D14" s="32"/>
      <c r="E14" s="32"/>
      <c r="F14" s="32"/>
      <c r="G14" s="32"/>
      <c r="H14" s="14" t="s">
        <v>14</v>
      </c>
      <c r="I14" s="19"/>
      <c r="J14" s="19"/>
      <c r="K14" s="19"/>
      <c r="L14" s="19"/>
      <c r="M14" s="19"/>
      <c r="N14" s="19"/>
      <c r="O14" s="19"/>
      <c r="P14" s="17">
        <v>1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7">
        <v>1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7">
        <v>1</v>
      </c>
      <c r="AO14" s="19"/>
      <c r="AP14" s="19"/>
      <c r="AQ14" s="19"/>
      <c r="AR14" s="17">
        <v>1</v>
      </c>
      <c r="AS14" s="19"/>
      <c r="AT14" s="19"/>
      <c r="AU14" s="19"/>
      <c r="AV14" s="17">
        <v>1</v>
      </c>
      <c r="AW14" s="19"/>
      <c r="AX14" s="19"/>
      <c r="AY14" s="19"/>
      <c r="AZ14" s="17">
        <v>1</v>
      </c>
      <c r="BA14" s="19"/>
      <c r="BB14" s="19"/>
      <c r="BC14" s="19"/>
      <c r="BD14" s="19"/>
      <c r="BE14" s="11">
        <f t="shared" si="0"/>
        <v>6</v>
      </c>
      <c r="BF14" s="110"/>
      <c r="BH14" s="4"/>
    </row>
    <row r="15" spans="2:60" s="2" customFormat="1" ht="31.5" customHeight="1" x14ac:dyDescent="0.25">
      <c r="B15" s="99">
        <v>3</v>
      </c>
      <c r="C15" s="101" t="s">
        <v>73</v>
      </c>
      <c r="D15" s="32" t="s">
        <v>66</v>
      </c>
      <c r="E15" s="32" t="s">
        <v>75</v>
      </c>
      <c r="F15" s="32" t="s">
        <v>76</v>
      </c>
      <c r="G15" s="70"/>
      <c r="H15" s="13" t="s">
        <v>13</v>
      </c>
      <c r="I15" s="19"/>
      <c r="J15" s="19"/>
      <c r="K15" s="19"/>
      <c r="L15" s="13">
        <v>1</v>
      </c>
      <c r="M15" s="19"/>
      <c r="N15" s="19"/>
      <c r="O15" s="19"/>
      <c r="P15" s="13">
        <v>1</v>
      </c>
      <c r="Q15" s="19"/>
      <c r="R15" s="19"/>
      <c r="S15" s="19"/>
      <c r="T15" s="13">
        <v>1</v>
      </c>
      <c r="U15" s="19"/>
      <c r="V15" s="19"/>
      <c r="W15" s="19"/>
      <c r="X15" s="13">
        <v>1</v>
      </c>
      <c r="Y15" s="19"/>
      <c r="Z15" s="19"/>
      <c r="AA15" s="19"/>
      <c r="AB15" s="13">
        <v>1</v>
      </c>
      <c r="AC15" s="19"/>
      <c r="AD15" s="19"/>
      <c r="AE15" s="19"/>
      <c r="AF15" s="13">
        <v>1</v>
      </c>
      <c r="AG15" s="19"/>
      <c r="AH15" s="19"/>
      <c r="AI15" s="19"/>
      <c r="AJ15" s="13">
        <v>1</v>
      </c>
      <c r="AK15" s="19"/>
      <c r="AL15" s="19"/>
      <c r="AM15" s="19"/>
      <c r="AN15" s="13">
        <v>1</v>
      </c>
      <c r="AO15" s="19"/>
      <c r="AP15" s="19"/>
      <c r="AQ15" s="19"/>
      <c r="AR15" s="13">
        <v>1</v>
      </c>
      <c r="AS15" s="19"/>
      <c r="AT15" s="19"/>
      <c r="AU15" s="19"/>
      <c r="AV15" s="13">
        <v>1</v>
      </c>
      <c r="AW15" s="19"/>
      <c r="AX15" s="19"/>
      <c r="AY15" s="19"/>
      <c r="AZ15" s="13">
        <v>1</v>
      </c>
      <c r="BA15" s="19"/>
      <c r="BB15" s="19"/>
      <c r="BC15" s="19"/>
      <c r="BD15" s="13">
        <v>1</v>
      </c>
      <c r="BE15" s="11">
        <f t="shared" si="0"/>
        <v>12</v>
      </c>
      <c r="BF15" s="110">
        <f>IFERROR((BE16/BE15),"")</f>
        <v>1</v>
      </c>
      <c r="BH15" s="4"/>
    </row>
    <row r="16" spans="2:60" s="2" customFormat="1" ht="31.5" customHeight="1" x14ac:dyDescent="0.25">
      <c r="B16" s="100"/>
      <c r="C16" s="101"/>
      <c r="D16" s="32"/>
      <c r="E16" s="32"/>
      <c r="F16" s="32"/>
      <c r="G16" s="32"/>
      <c r="H16" s="14" t="s">
        <v>14</v>
      </c>
      <c r="I16" s="19"/>
      <c r="J16" s="19"/>
      <c r="K16" s="19"/>
      <c r="L16" s="17">
        <v>1</v>
      </c>
      <c r="M16" s="19"/>
      <c r="N16" s="19"/>
      <c r="O16" s="19"/>
      <c r="P16" s="17">
        <v>1</v>
      </c>
      <c r="Q16" s="19"/>
      <c r="R16" s="19"/>
      <c r="S16" s="19"/>
      <c r="T16" s="17">
        <v>1</v>
      </c>
      <c r="U16" s="19"/>
      <c r="V16" s="19"/>
      <c r="W16" s="19"/>
      <c r="X16" s="17">
        <v>1</v>
      </c>
      <c r="Y16" s="19"/>
      <c r="Z16" s="19"/>
      <c r="AA16" s="19"/>
      <c r="AB16" s="17">
        <v>1</v>
      </c>
      <c r="AC16" s="19"/>
      <c r="AD16" s="19"/>
      <c r="AE16" s="19"/>
      <c r="AF16" s="17">
        <v>1</v>
      </c>
      <c r="AG16" s="19"/>
      <c r="AH16" s="19"/>
      <c r="AI16" s="19"/>
      <c r="AJ16" s="17">
        <v>1</v>
      </c>
      <c r="AK16" s="19"/>
      <c r="AL16" s="19"/>
      <c r="AM16" s="19"/>
      <c r="AN16" s="17">
        <v>1</v>
      </c>
      <c r="AO16" s="19"/>
      <c r="AP16" s="19"/>
      <c r="AQ16" s="19"/>
      <c r="AR16" s="17">
        <v>1</v>
      </c>
      <c r="AS16" s="19"/>
      <c r="AT16" s="19"/>
      <c r="AU16" s="19"/>
      <c r="AV16" s="17">
        <v>1</v>
      </c>
      <c r="AW16" s="19"/>
      <c r="AX16" s="19"/>
      <c r="AY16" s="19"/>
      <c r="AZ16" s="17">
        <v>1</v>
      </c>
      <c r="BA16" s="19"/>
      <c r="BB16" s="19"/>
      <c r="BC16" s="19"/>
      <c r="BD16" s="17">
        <v>1</v>
      </c>
      <c r="BE16" s="11">
        <f t="shared" si="0"/>
        <v>12</v>
      </c>
      <c r="BF16" s="110"/>
      <c r="BH16" s="4"/>
    </row>
    <row r="17" spans="2:60" s="2" customFormat="1" ht="26.45" customHeight="1" x14ac:dyDescent="0.25">
      <c r="B17" s="99">
        <v>4</v>
      </c>
      <c r="C17" s="101" t="s">
        <v>77</v>
      </c>
      <c r="D17" s="32" t="s">
        <v>74</v>
      </c>
      <c r="E17" s="32" t="s">
        <v>121</v>
      </c>
      <c r="F17" s="32" t="s">
        <v>68</v>
      </c>
      <c r="G17" s="70"/>
      <c r="H17" s="13" t="s">
        <v>13</v>
      </c>
      <c r="I17" s="19"/>
      <c r="J17" s="19"/>
      <c r="K17" s="19"/>
      <c r="L17" s="13">
        <v>1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1">
        <f t="shared" ref="BE17:BE18" si="1">SUM(I17:BD17)</f>
        <v>1</v>
      </c>
      <c r="BF17" s="110">
        <f t="shared" ref="BF17" si="2">IFERROR((BE18/BE17),"")</f>
        <v>1</v>
      </c>
      <c r="BH17" s="4"/>
    </row>
    <row r="18" spans="2:60" s="2" customFormat="1" ht="26.45" customHeight="1" x14ac:dyDescent="0.25">
      <c r="B18" s="100"/>
      <c r="C18" s="101"/>
      <c r="D18" s="32"/>
      <c r="E18" s="32"/>
      <c r="F18" s="32"/>
      <c r="G18" s="32"/>
      <c r="H18" s="14" t="s">
        <v>14</v>
      </c>
      <c r="I18" s="19"/>
      <c r="J18" s="19"/>
      <c r="K18" s="19"/>
      <c r="L18" s="17">
        <v>1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1">
        <f t="shared" si="1"/>
        <v>1</v>
      </c>
      <c r="BF18" s="110"/>
      <c r="BH18" s="4"/>
    </row>
    <row r="19" spans="2:60" s="2" customFormat="1" ht="26.45" customHeight="1" x14ac:dyDescent="0.25">
      <c r="B19" s="99">
        <v>5</v>
      </c>
      <c r="C19" s="101" t="s">
        <v>78</v>
      </c>
      <c r="D19" s="32" t="s">
        <v>74</v>
      </c>
      <c r="E19" s="32" t="s">
        <v>121</v>
      </c>
      <c r="F19" s="32" t="s">
        <v>68</v>
      </c>
      <c r="G19" s="70"/>
      <c r="H19" s="13" t="s">
        <v>13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3">
        <v>1</v>
      </c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1">
        <f t="shared" si="0"/>
        <v>1</v>
      </c>
      <c r="BF19" s="110">
        <f t="shared" ref="BF19" si="3">IFERROR((BE20/BE19),"")</f>
        <v>1</v>
      </c>
      <c r="BH19" s="4"/>
    </row>
    <row r="20" spans="2:60" s="2" customFormat="1" ht="26.45" customHeight="1" x14ac:dyDescent="0.25">
      <c r="B20" s="100"/>
      <c r="C20" s="101"/>
      <c r="D20" s="32"/>
      <c r="E20" s="32"/>
      <c r="F20" s="32"/>
      <c r="G20" s="32"/>
      <c r="H20" s="14" t="s">
        <v>14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7">
        <v>1</v>
      </c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1">
        <f t="shared" si="0"/>
        <v>1</v>
      </c>
      <c r="BF20" s="110"/>
      <c r="BH20" s="4"/>
    </row>
    <row r="21" spans="2:60" s="2" customFormat="1" ht="26.45" customHeight="1" x14ac:dyDescent="0.25">
      <c r="B21" s="99">
        <v>6</v>
      </c>
      <c r="C21" s="101" t="s">
        <v>79</v>
      </c>
      <c r="D21" s="32" t="s">
        <v>74</v>
      </c>
      <c r="E21" s="32" t="s">
        <v>121</v>
      </c>
      <c r="F21" s="32" t="s">
        <v>68</v>
      </c>
      <c r="G21" s="70"/>
      <c r="H21" s="13" t="s">
        <v>13</v>
      </c>
      <c r="I21" s="19"/>
      <c r="J21" s="19"/>
      <c r="K21" s="19"/>
      <c r="L21" s="13">
        <v>1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1">
        <f t="shared" si="0"/>
        <v>1</v>
      </c>
      <c r="BF21" s="110">
        <f t="shared" ref="BF21" si="4">IFERROR((BE22/BE21),"")</f>
        <v>1</v>
      </c>
      <c r="BH21" s="4"/>
    </row>
    <row r="22" spans="2:60" s="2" customFormat="1" ht="26.45" customHeight="1" x14ac:dyDescent="0.25">
      <c r="B22" s="100"/>
      <c r="C22" s="101"/>
      <c r="D22" s="32"/>
      <c r="E22" s="32"/>
      <c r="F22" s="32"/>
      <c r="G22" s="32"/>
      <c r="H22" s="14" t="s">
        <v>14</v>
      </c>
      <c r="I22" s="19"/>
      <c r="J22" s="19"/>
      <c r="K22" s="19"/>
      <c r="L22" s="17">
        <v>1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1">
        <f>SUM(I22:BD22)</f>
        <v>1</v>
      </c>
      <c r="BF22" s="110"/>
      <c r="BH22" s="4"/>
    </row>
    <row r="23" spans="2:60" s="2" customFormat="1" ht="26.45" customHeight="1" x14ac:dyDescent="0.25">
      <c r="B23" s="99">
        <v>7</v>
      </c>
      <c r="C23" s="101" t="s">
        <v>80</v>
      </c>
      <c r="D23" s="32" t="s">
        <v>74</v>
      </c>
      <c r="E23" s="32" t="s">
        <v>121</v>
      </c>
      <c r="F23" s="32" t="s">
        <v>68</v>
      </c>
      <c r="G23" s="70"/>
      <c r="H23" s="13" t="s">
        <v>13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3">
        <v>1</v>
      </c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1">
        <f t="shared" ref="BE23:BE78" si="5">SUM(I23:BD23)</f>
        <v>1</v>
      </c>
      <c r="BF23" s="110">
        <f t="shared" ref="BF23:BF47" si="6">IFERROR((BE24/BE23),"")</f>
        <v>1</v>
      </c>
      <c r="BH23" s="4"/>
    </row>
    <row r="24" spans="2:60" s="2" customFormat="1" ht="26.45" customHeight="1" x14ac:dyDescent="0.25">
      <c r="B24" s="100"/>
      <c r="C24" s="101"/>
      <c r="D24" s="32"/>
      <c r="E24" s="32"/>
      <c r="F24" s="32"/>
      <c r="G24" s="32"/>
      <c r="H24" s="14" t="s">
        <v>14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7">
        <v>1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1">
        <f t="shared" si="5"/>
        <v>1</v>
      </c>
      <c r="BF24" s="110"/>
      <c r="BH24" s="4"/>
    </row>
    <row r="25" spans="2:60" s="2" customFormat="1" ht="26.45" customHeight="1" x14ac:dyDescent="0.25">
      <c r="B25" s="71">
        <v>8</v>
      </c>
      <c r="C25" s="123" t="s">
        <v>81</v>
      </c>
      <c r="D25" s="33" t="s">
        <v>74</v>
      </c>
      <c r="E25" s="32" t="s">
        <v>121</v>
      </c>
      <c r="F25" s="32" t="s">
        <v>68</v>
      </c>
      <c r="G25" s="70"/>
      <c r="H25" s="13" t="s">
        <v>13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3">
        <v>1</v>
      </c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1">
        <f t="shared" si="5"/>
        <v>1</v>
      </c>
      <c r="BF25" s="110">
        <f t="shared" si="6"/>
        <v>0</v>
      </c>
      <c r="BH25" s="4"/>
    </row>
    <row r="26" spans="2:60" s="2" customFormat="1" ht="26.45" customHeight="1" x14ac:dyDescent="0.25">
      <c r="B26" s="72"/>
      <c r="C26" s="124"/>
      <c r="D26" s="34"/>
      <c r="E26" s="32"/>
      <c r="F26" s="32"/>
      <c r="G26" s="32"/>
      <c r="H26" s="14" t="s">
        <v>14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1">
        <f t="shared" si="5"/>
        <v>0</v>
      </c>
      <c r="BF26" s="110"/>
      <c r="BH26" s="4"/>
    </row>
    <row r="27" spans="2:60" s="2" customFormat="1" ht="26.45" customHeight="1" x14ac:dyDescent="0.25">
      <c r="B27" s="71">
        <v>9</v>
      </c>
      <c r="C27" s="73" t="s">
        <v>97</v>
      </c>
      <c r="D27" s="35" t="s">
        <v>74</v>
      </c>
      <c r="E27" s="32" t="s">
        <v>121</v>
      </c>
      <c r="F27" s="32" t="s">
        <v>68</v>
      </c>
      <c r="G27" s="70"/>
      <c r="H27" s="13" t="s">
        <v>13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3">
        <v>1</v>
      </c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1">
        <f t="shared" si="5"/>
        <v>1</v>
      </c>
      <c r="BF27" s="110">
        <f t="shared" si="6"/>
        <v>1</v>
      </c>
      <c r="BH27" s="4"/>
    </row>
    <row r="28" spans="2:60" s="2" customFormat="1" ht="26.45" customHeight="1" x14ac:dyDescent="0.25">
      <c r="B28" s="72"/>
      <c r="C28" s="74"/>
      <c r="D28" s="36"/>
      <c r="E28" s="32"/>
      <c r="F28" s="32"/>
      <c r="G28" s="32"/>
      <c r="H28" s="14" t="s">
        <v>14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7">
        <v>1</v>
      </c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1">
        <f t="shared" si="5"/>
        <v>1</v>
      </c>
      <c r="BF28" s="110"/>
      <c r="BH28" s="4"/>
    </row>
    <row r="29" spans="2:60" s="2" customFormat="1" ht="26.45" customHeight="1" x14ac:dyDescent="0.25">
      <c r="B29" s="71">
        <v>10</v>
      </c>
      <c r="C29" s="101" t="s">
        <v>82</v>
      </c>
      <c r="D29" s="140" t="s">
        <v>84</v>
      </c>
      <c r="E29" s="140" t="s">
        <v>83</v>
      </c>
      <c r="F29" s="32" t="s">
        <v>76</v>
      </c>
      <c r="G29" s="70"/>
      <c r="H29" s="13" t="s">
        <v>13</v>
      </c>
      <c r="I29" s="19"/>
      <c r="J29" s="19"/>
      <c r="K29" s="19"/>
      <c r="L29" s="13">
        <v>1</v>
      </c>
      <c r="M29" s="19"/>
      <c r="N29" s="19"/>
      <c r="O29" s="19"/>
      <c r="P29" s="13">
        <v>1</v>
      </c>
      <c r="Q29" s="19"/>
      <c r="R29" s="19"/>
      <c r="S29" s="19"/>
      <c r="T29" s="13">
        <v>1</v>
      </c>
      <c r="U29" s="19"/>
      <c r="V29" s="19"/>
      <c r="W29" s="19"/>
      <c r="X29" s="13">
        <v>1</v>
      </c>
      <c r="Y29" s="19"/>
      <c r="Z29" s="19"/>
      <c r="AA29" s="19"/>
      <c r="AB29" s="13">
        <v>1</v>
      </c>
      <c r="AC29" s="19"/>
      <c r="AD29" s="19"/>
      <c r="AE29" s="19"/>
      <c r="AF29" s="13">
        <v>1</v>
      </c>
      <c r="AG29" s="19"/>
      <c r="AH29" s="19"/>
      <c r="AI29" s="19"/>
      <c r="AJ29" s="13">
        <v>1</v>
      </c>
      <c r="AK29" s="19"/>
      <c r="AL29" s="19"/>
      <c r="AM29" s="19"/>
      <c r="AN29" s="13">
        <v>1</v>
      </c>
      <c r="AO29" s="19"/>
      <c r="AP29" s="19"/>
      <c r="AQ29" s="19"/>
      <c r="AR29" s="13">
        <v>1</v>
      </c>
      <c r="AS29" s="19"/>
      <c r="AT29" s="19"/>
      <c r="AU29" s="19"/>
      <c r="AV29" s="13">
        <v>1</v>
      </c>
      <c r="AW29" s="19"/>
      <c r="AX29" s="19"/>
      <c r="AY29" s="19"/>
      <c r="AZ29" s="13">
        <v>1</v>
      </c>
      <c r="BA29" s="19"/>
      <c r="BB29" s="19"/>
      <c r="BC29" s="19"/>
      <c r="BD29" s="13">
        <v>1</v>
      </c>
      <c r="BE29" s="11">
        <f t="shared" si="5"/>
        <v>12</v>
      </c>
      <c r="BF29" s="110">
        <f t="shared" si="6"/>
        <v>1</v>
      </c>
      <c r="BH29" s="4"/>
    </row>
    <row r="30" spans="2:60" s="2" customFormat="1" ht="26.45" customHeight="1" x14ac:dyDescent="0.25">
      <c r="B30" s="72"/>
      <c r="C30" s="101"/>
      <c r="D30" s="140"/>
      <c r="E30" s="140"/>
      <c r="F30" s="32"/>
      <c r="G30" s="32"/>
      <c r="H30" s="14" t="s">
        <v>14</v>
      </c>
      <c r="I30" s="19"/>
      <c r="J30" s="19"/>
      <c r="K30" s="19"/>
      <c r="L30" s="17">
        <v>1</v>
      </c>
      <c r="M30" s="19"/>
      <c r="N30" s="19"/>
      <c r="O30" s="19"/>
      <c r="P30" s="17">
        <v>1</v>
      </c>
      <c r="Q30" s="19"/>
      <c r="R30" s="19"/>
      <c r="S30" s="19"/>
      <c r="T30" s="17">
        <v>1</v>
      </c>
      <c r="U30" s="19"/>
      <c r="V30" s="19"/>
      <c r="W30" s="19"/>
      <c r="X30" s="17">
        <v>1</v>
      </c>
      <c r="Y30" s="19"/>
      <c r="Z30" s="19"/>
      <c r="AA30" s="19"/>
      <c r="AB30" s="17">
        <v>1</v>
      </c>
      <c r="AC30" s="19"/>
      <c r="AD30" s="19"/>
      <c r="AE30" s="19"/>
      <c r="AF30" s="17">
        <v>1</v>
      </c>
      <c r="AG30" s="19"/>
      <c r="AH30" s="19"/>
      <c r="AI30" s="19"/>
      <c r="AJ30" s="17">
        <v>1</v>
      </c>
      <c r="AK30" s="19"/>
      <c r="AL30" s="19"/>
      <c r="AM30" s="19"/>
      <c r="AN30" s="17">
        <v>1</v>
      </c>
      <c r="AO30" s="19"/>
      <c r="AP30" s="19"/>
      <c r="AQ30" s="19"/>
      <c r="AR30" s="17">
        <v>1</v>
      </c>
      <c r="AS30" s="19"/>
      <c r="AT30" s="19"/>
      <c r="AU30" s="19"/>
      <c r="AV30" s="17">
        <v>1</v>
      </c>
      <c r="AW30" s="19"/>
      <c r="AX30" s="19"/>
      <c r="AY30" s="19"/>
      <c r="AZ30" s="17">
        <v>1</v>
      </c>
      <c r="BA30" s="19"/>
      <c r="BB30" s="19"/>
      <c r="BC30" s="19"/>
      <c r="BD30" s="17">
        <v>1</v>
      </c>
      <c r="BE30" s="11">
        <f t="shared" si="5"/>
        <v>12</v>
      </c>
      <c r="BF30" s="110"/>
      <c r="BH30" s="4"/>
    </row>
    <row r="31" spans="2:60" s="2" customFormat="1" ht="26.45" customHeight="1" x14ac:dyDescent="0.25">
      <c r="B31" s="71">
        <v>11</v>
      </c>
      <c r="C31" s="101" t="s">
        <v>85</v>
      </c>
      <c r="D31" s="140" t="s">
        <v>74</v>
      </c>
      <c r="E31" s="140" t="s">
        <v>83</v>
      </c>
      <c r="F31" s="32" t="s">
        <v>86</v>
      </c>
      <c r="G31" s="70"/>
      <c r="H31" s="13" t="s">
        <v>13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3">
        <v>1</v>
      </c>
      <c r="BA31" s="19"/>
      <c r="BB31" s="19"/>
      <c r="BC31" s="19"/>
      <c r="BD31" s="19"/>
      <c r="BE31" s="11">
        <f t="shared" si="5"/>
        <v>1</v>
      </c>
      <c r="BF31" s="110">
        <f t="shared" si="6"/>
        <v>1</v>
      </c>
      <c r="BH31" s="4"/>
    </row>
    <row r="32" spans="2:60" s="2" customFormat="1" ht="26.45" customHeight="1" x14ac:dyDescent="0.25">
      <c r="B32" s="72"/>
      <c r="C32" s="101"/>
      <c r="D32" s="140"/>
      <c r="E32" s="140"/>
      <c r="F32" s="32"/>
      <c r="G32" s="32"/>
      <c r="H32" s="14" t="s">
        <v>14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7">
        <v>1</v>
      </c>
      <c r="BA32" s="19"/>
      <c r="BB32" s="19"/>
      <c r="BC32" s="19"/>
      <c r="BD32" s="19"/>
      <c r="BE32" s="11">
        <f t="shared" si="5"/>
        <v>1</v>
      </c>
      <c r="BF32" s="110"/>
      <c r="BH32" s="4"/>
    </row>
    <row r="33" spans="2:60" s="2" customFormat="1" ht="26.45" customHeight="1" x14ac:dyDescent="0.25">
      <c r="B33" s="71">
        <v>12</v>
      </c>
      <c r="C33" s="101" t="s">
        <v>87</v>
      </c>
      <c r="D33" s="32" t="s">
        <v>66</v>
      </c>
      <c r="E33" s="32" t="s">
        <v>88</v>
      </c>
      <c r="F33" s="32" t="s">
        <v>76</v>
      </c>
      <c r="G33" s="70"/>
      <c r="H33" s="13" t="s">
        <v>13</v>
      </c>
      <c r="I33" s="19"/>
      <c r="J33" s="19"/>
      <c r="K33" s="19"/>
      <c r="L33" s="13">
        <v>1</v>
      </c>
      <c r="M33" s="19"/>
      <c r="N33" s="19"/>
      <c r="O33" s="19"/>
      <c r="P33" s="13">
        <v>1</v>
      </c>
      <c r="Q33" s="19"/>
      <c r="R33" s="19"/>
      <c r="S33" s="19"/>
      <c r="T33" s="13">
        <v>1</v>
      </c>
      <c r="U33" s="19"/>
      <c r="V33" s="19"/>
      <c r="W33" s="19"/>
      <c r="X33" s="13">
        <v>1</v>
      </c>
      <c r="Y33" s="19"/>
      <c r="Z33" s="19"/>
      <c r="AA33" s="19"/>
      <c r="AB33" s="13">
        <v>1</v>
      </c>
      <c r="AC33" s="19"/>
      <c r="AD33" s="19"/>
      <c r="AE33" s="19"/>
      <c r="AF33" s="13">
        <v>1</v>
      </c>
      <c r="AG33" s="19"/>
      <c r="AH33" s="19"/>
      <c r="AI33" s="19"/>
      <c r="AJ33" s="13">
        <v>1</v>
      </c>
      <c r="AK33" s="19"/>
      <c r="AL33" s="19"/>
      <c r="AM33" s="19"/>
      <c r="AN33" s="13">
        <v>1</v>
      </c>
      <c r="AO33" s="19"/>
      <c r="AP33" s="19"/>
      <c r="AQ33" s="19"/>
      <c r="AR33" s="13">
        <v>1</v>
      </c>
      <c r="AS33" s="19"/>
      <c r="AT33" s="19"/>
      <c r="AU33" s="19"/>
      <c r="AV33" s="13">
        <v>1</v>
      </c>
      <c r="AW33" s="19"/>
      <c r="AX33" s="19"/>
      <c r="AY33" s="19"/>
      <c r="AZ33" s="13">
        <v>1</v>
      </c>
      <c r="BA33" s="19"/>
      <c r="BB33" s="19"/>
      <c r="BC33" s="19"/>
      <c r="BD33" s="13">
        <v>1</v>
      </c>
      <c r="BE33" s="11">
        <f t="shared" si="5"/>
        <v>12</v>
      </c>
      <c r="BF33" s="110">
        <f t="shared" si="6"/>
        <v>1</v>
      </c>
      <c r="BH33" s="4"/>
    </row>
    <row r="34" spans="2:60" s="2" customFormat="1" ht="26.45" customHeight="1" x14ac:dyDescent="0.25">
      <c r="B34" s="72"/>
      <c r="C34" s="101"/>
      <c r="D34" s="32"/>
      <c r="E34" s="32"/>
      <c r="F34" s="32"/>
      <c r="G34" s="32"/>
      <c r="H34" s="14" t="s">
        <v>14</v>
      </c>
      <c r="I34" s="19"/>
      <c r="J34" s="19"/>
      <c r="K34" s="19"/>
      <c r="L34" s="17">
        <v>1</v>
      </c>
      <c r="M34" s="19"/>
      <c r="N34" s="19"/>
      <c r="O34" s="19"/>
      <c r="P34" s="17">
        <v>1</v>
      </c>
      <c r="Q34" s="19"/>
      <c r="R34" s="19"/>
      <c r="S34" s="19"/>
      <c r="T34" s="17">
        <v>1</v>
      </c>
      <c r="U34" s="19"/>
      <c r="V34" s="19"/>
      <c r="W34" s="19"/>
      <c r="X34" s="17">
        <v>1</v>
      </c>
      <c r="Y34" s="19"/>
      <c r="Z34" s="19"/>
      <c r="AA34" s="19"/>
      <c r="AB34" s="17">
        <v>1</v>
      </c>
      <c r="AC34" s="19"/>
      <c r="AD34" s="19"/>
      <c r="AE34" s="19"/>
      <c r="AF34" s="17">
        <v>1</v>
      </c>
      <c r="AG34" s="19"/>
      <c r="AH34" s="19"/>
      <c r="AI34" s="19"/>
      <c r="AJ34" s="17">
        <v>1</v>
      </c>
      <c r="AK34" s="19"/>
      <c r="AL34" s="19"/>
      <c r="AM34" s="19"/>
      <c r="AN34" s="17">
        <v>1</v>
      </c>
      <c r="AO34" s="19"/>
      <c r="AP34" s="19"/>
      <c r="AQ34" s="19"/>
      <c r="AR34" s="17">
        <v>1</v>
      </c>
      <c r="AS34" s="19"/>
      <c r="AT34" s="19"/>
      <c r="AU34" s="19"/>
      <c r="AV34" s="17">
        <v>1</v>
      </c>
      <c r="AW34" s="19"/>
      <c r="AX34" s="19"/>
      <c r="AY34" s="19"/>
      <c r="AZ34" s="17">
        <v>1</v>
      </c>
      <c r="BA34" s="19"/>
      <c r="BB34" s="19"/>
      <c r="BC34" s="19"/>
      <c r="BD34" s="17">
        <v>1</v>
      </c>
      <c r="BE34" s="11">
        <f t="shared" si="5"/>
        <v>12</v>
      </c>
      <c r="BF34" s="110"/>
      <c r="BH34" s="4"/>
    </row>
    <row r="35" spans="2:60" s="2" customFormat="1" ht="26.45" customHeight="1" x14ac:dyDescent="0.25">
      <c r="B35" s="71">
        <v>13</v>
      </c>
      <c r="C35" s="73" t="s">
        <v>89</v>
      </c>
      <c r="D35" s="32" t="s">
        <v>66</v>
      </c>
      <c r="E35" s="32" t="s">
        <v>88</v>
      </c>
      <c r="F35" s="32" t="s">
        <v>76</v>
      </c>
      <c r="G35" s="70"/>
      <c r="H35" s="13" t="s">
        <v>13</v>
      </c>
      <c r="I35" s="19"/>
      <c r="J35" s="19"/>
      <c r="K35" s="19"/>
      <c r="L35" s="13">
        <v>1</v>
      </c>
      <c r="M35" s="19"/>
      <c r="N35" s="19"/>
      <c r="O35" s="19"/>
      <c r="P35" s="13">
        <v>1</v>
      </c>
      <c r="Q35" s="19"/>
      <c r="R35" s="19"/>
      <c r="S35" s="19"/>
      <c r="T35" s="13">
        <v>1</v>
      </c>
      <c r="U35" s="19"/>
      <c r="V35" s="19"/>
      <c r="W35" s="19"/>
      <c r="X35" s="13">
        <v>1</v>
      </c>
      <c r="Y35" s="19"/>
      <c r="Z35" s="19"/>
      <c r="AA35" s="19"/>
      <c r="AB35" s="13">
        <v>1</v>
      </c>
      <c r="AC35" s="19"/>
      <c r="AD35" s="19"/>
      <c r="AE35" s="19"/>
      <c r="AF35" s="13">
        <v>1</v>
      </c>
      <c r="AG35" s="19"/>
      <c r="AH35" s="19"/>
      <c r="AI35" s="19"/>
      <c r="AJ35" s="13">
        <v>1</v>
      </c>
      <c r="AK35" s="19"/>
      <c r="AL35" s="19"/>
      <c r="AM35" s="19"/>
      <c r="AN35" s="13">
        <v>1</v>
      </c>
      <c r="AO35" s="19"/>
      <c r="AP35" s="19"/>
      <c r="AQ35" s="19"/>
      <c r="AR35" s="13">
        <v>1</v>
      </c>
      <c r="AS35" s="19"/>
      <c r="AT35" s="19"/>
      <c r="AU35" s="19"/>
      <c r="AV35" s="13">
        <v>1</v>
      </c>
      <c r="AW35" s="19"/>
      <c r="AX35" s="19"/>
      <c r="AY35" s="19"/>
      <c r="AZ35" s="13">
        <v>1</v>
      </c>
      <c r="BA35" s="19"/>
      <c r="BB35" s="19"/>
      <c r="BC35" s="19"/>
      <c r="BD35" s="13">
        <v>1</v>
      </c>
      <c r="BE35" s="11">
        <f t="shared" si="5"/>
        <v>12</v>
      </c>
      <c r="BF35" s="110">
        <f t="shared" si="6"/>
        <v>1</v>
      </c>
      <c r="BH35" s="4"/>
    </row>
    <row r="36" spans="2:60" s="2" customFormat="1" ht="26.45" customHeight="1" x14ac:dyDescent="0.25">
      <c r="B36" s="72"/>
      <c r="C36" s="74"/>
      <c r="D36" s="32"/>
      <c r="E36" s="32"/>
      <c r="F36" s="32"/>
      <c r="G36" s="32"/>
      <c r="H36" s="14" t="s">
        <v>14</v>
      </c>
      <c r="I36" s="19"/>
      <c r="J36" s="19"/>
      <c r="K36" s="19"/>
      <c r="L36" s="17">
        <v>1</v>
      </c>
      <c r="M36" s="19"/>
      <c r="N36" s="19"/>
      <c r="O36" s="19"/>
      <c r="P36" s="17">
        <v>1</v>
      </c>
      <c r="Q36" s="19"/>
      <c r="R36" s="19"/>
      <c r="S36" s="19"/>
      <c r="T36" s="17">
        <v>1</v>
      </c>
      <c r="U36" s="19"/>
      <c r="V36" s="19"/>
      <c r="W36" s="19"/>
      <c r="X36" s="17">
        <v>1</v>
      </c>
      <c r="Y36" s="19"/>
      <c r="Z36" s="19"/>
      <c r="AA36" s="19"/>
      <c r="AB36" s="17">
        <v>1</v>
      </c>
      <c r="AC36" s="19"/>
      <c r="AD36" s="19"/>
      <c r="AE36" s="19"/>
      <c r="AF36" s="17">
        <v>1</v>
      </c>
      <c r="AG36" s="19"/>
      <c r="AH36" s="19"/>
      <c r="AI36" s="19"/>
      <c r="AJ36" s="17">
        <v>1</v>
      </c>
      <c r="AK36" s="19"/>
      <c r="AL36" s="19"/>
      <c r="AM36" s="19"/>
      <c r="AN36" s="17">
        <v>1</v>
      </c>
      <c r="AO36" s="19"/>
      <c r="AP36" s="19"/>
      <c r="AQ36" s="19"/>
      <c r="AR36" s="17">
        <v>1</v>
      </c>
      <c r="AS36" s="19"/>
      <c r="AT36" s="19"/>
      <c r="AU36" s="19"/>
      <c r="AV36" s="17">
        <v>1</v>
      </c>
      <c r="AW36" s="19"/>
      <c r="AX36" s="19"/>
      <c r="AY36" s="19"/>
      <c r="AZ36" s="17">
        <v>1</v>
      </c>
      <c r="BA36" s="19"/>
      <c r="BB36" s="19"/>
      <c r="BC36" s="19"/>
      <c r="BD36" s="17">
        <v>1</v>
      </c>
      <c r="BE36" s="11">
        <f t="shared" si="5"/>
        <v>12</v>
      </c>
      <c r="BF36" s="110"/>
      <c r="BH36" s="4"/>
    </row>
    <row r="37" spans="2:60" s="2" customFormat="1" ht="26.45" customHeight="1" x14ac:dyDescent="0.25">
      <c r="B37" s="71">
        <v>14</v>
      </c>
      <c r="C37" s="73" t="s">
        <v>98</v>
      </c>
      <c r="D37" s="35" t="s">
        <v>74</v>
      </c>
      <c r="E37" s="32" t="s">
        <v>96</v>
      </c>
      <c r="F37" s="32" t="s">
        <v>99</v>
      </c>
      <c r="G37" s="70"/>
      <c r="H37" s="13" t="s">
        <v>13</v>
      </c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3">
        <v>1</v>
      </c>
      <c r="BE37" s="11">
        <f t="shared" si="5"/>
        <v>1</v>
      </c>
      <c r="BF37" s="110">
        <f t="shared" si="6"/>
        <v>1</v>
      </c>
      <c r="BH37" s="4"/>
    </row>
    <row r="38" spans="2:60" s="2" customFormat="1" ht="26.45" customHeight="1" x14ac:dyDescent="0.25">
      <c r="B38" s="72"/>
      <c r="C38" s="74"/>
      <c r="D38" s="36"/>
      <c r="E38" s="32"/>
      <c r="F38" s="32"/>
      <c r="G38" s="32"/>
      <c r="H38" s="14" t="s">
        <v>14</v>
      </c>
      <c r="I38" s="19"/>
      <c r="J38" s="19"/>
      <c r="K38" s="30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7">
        <v>1</v>
      </c>
      <c r="BE38" s="11">
        <f t="shared" si="5"/>
        <v>1</v>
      </c>
      <c r="BF38" s="110"/>
      <c r="BH38" s="4"/>
    </row>
    <row r="39" spans="2:60" s="2" customFormat="1" ht="26.45" customHeight="1" x14ac:dyDescent="0.25">
      <c r="B39" s="71">
        <v>15</v>
      </c>
      <c r="C39" s="73" t="s">
        <v>100</v>
      </c>
      <c r="D39" s="35" t="s">
        <v>74</v>
      </c>
      <c r="E39" s="32" t="s">
        <v>121</v>
      </c>
      <c r="F39" s="32" t="s">
        <v>127</v>
      </c>
      <c r="G39" s="70"/>
      <c r="H39" s="13" t="s">
        <v>13</v>
      </c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2">
        <v>1</v>
      </c>
      <c r="BB39" s="19"/>
      <c r="BC39" s="19"/>
      <c r="BD39" s="19"/>
      <c r="BE39" s="11">
        <f t="shared" si="5"/>
        <v>1</v>
      </c>
      <c r="BF39" s="110">
        <f t="shared" si="6"/>
        <v>1</v>
      </c>
      <c r="BH39" s="4"/>
    </row>
    <row r="40" spans="2:60" s="2" customFormat="1" ht="26.45" customHeight="1" x14ac:dyDescent="0.25">
      <c r="B40" s="72"/>
      <c r="C40" s="74"/>
      <c r="D40" s="36"/>
      <c r="E40" s="32"/>
      <c r="F40" s="32"/>
      <c r="G40" s="32"/>
      <c r="H40" s="14" t="s">
        <v>14</v>
      </c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7">
        <v>1</v>
      </c>
      <c r="BB40" s="19"/>
      <c r="BC40" s="19"/>
      <c r="BD40" s="19"/>
      <c r="BE40" s="11">
        <f t="shared" si="5"/>
        <v>1</v>
      </c>
      <c r="BF40" s="110"/>
      <c r="BH40" s="4"/>
    </row>
    <row r="41" spans="2:60" s="2" customFormat="1" ht="26.45" customHeight="1" x14ac:dyDescent="0.25">
      <c r="B41" s="71">
        <v>16</v>
      </c>
      <c r="C41" s="73" t="s">
        <v>91</v>
      </c>
      <c r="D41" s="32" t="s">
        <v>66</v>
      </c>
      <c r="E41" s="32" t="s">
        <v>92</v>
      </c>
      <c r="F41" s="32" t="s">
        <v>76</v>
      </c>
      <c r="G41" s="70"/>
      <c r="H41" s="13" t="s">
        <v>13</v>
      </c>
      <c r="I41" s="19"/>
      <c r="J41" s="19"/>
      <c r="K41" s="19"/>
      <c r="L41" s="13">
        <v>1</v>
      </c>
      <c r="M41" s="19"/>
      <c r="N41" s="19"/>
      <c r="O41" s="19"/>
      <c r="P41" s="13">
        <v>1</v>
      </c>
      <c r="Q41" s="19"/>
      <c r="R41" s="19"/>
      <c r="S41" s="19"/>
      <c r="T41" s="13">
        <v>1</v>
      </c>
      <c r="U41" s="19"/>
      <c r="V41" s="19"/>
      <c r="W41" s="19"/>
      <c r="X41" s="13">
        <v>1</v>
      </c>
      <c r="Y41" s="19"/>
      <c r="Z41" s="19"/>
      <c r="AA41" s="19"/>
      <c r="AB41" s="13">
        <v>1</v>
      </c>
      <c r="AC41" s="19"/>
      <c r="AD41" s="19"/>
      <c r="AE41" s="19"/>
      <c r="AF41" s="13">
        <v>1</v>
      </c>
      <c r="AG41" s="19"/>
      <c r="AH41" s="19"/>
      <c r="AI41" s="19"/>
      <c r="AJ41" s="13">
        <v>1</v>
      </c>
      <c r="AK41" s="19"/>
      <c r="AL41" s="19"/>
      <c r="AM41" s="19"/>
      <c r="AN41" s="13">
        <v>1</v>
      </c>
      <c r="AO41" s="19"/>
      <c r="AP41" s="19"/>
      <c r="AQ41" s="19"/>
      <c r="AR41" s="13">
        <v>1</v>
      </c>
      <c r="AS41" s="19"/>
      <c r="AT41" s="19"/>
      <c r="AU41" s="19"/>
      <c r="AV41" s="13">
        <v>1</v>
      </c>
      <c r="AW41" s="19"/>
      <c r="AX41" s="19"/>
      <c r="AY41" s="19"/>
      <c r="AZ41" s="13">
        <v>1</v>
      </c>
      <c r="BA41" s="19"/>
      <c r="BB41" s="19"/>
      <c r="BC41" s="19"/>
      <c r="BD41" s="13">
        <v>1</v>
      </c>
      <c r="BE41" s="11">
        <f t="shared" si="5"/>
        <v>12</v>
      </c>
      <c r="BF41" s="110">
        <f t="shared" si="6"/>
        <v>1</v>
      </c>
      <c r="BH41" s="4"/>
    </row>
    <row r="42" spans="2:60" s="2" customFormat="1" ht="26.45" customHeight="1" x14ac:dyDescent="0.25">
      <c r="B42" s="72"/>
      <c r="C42" s="74"/>
      <c r="D42" s="32"/>
      <c r="E42" s="32"/>
      <c r="F42" s="32"/>
      <c r="G42" s="32"/>
      <c r="H42" s="14" t="s">
        <v>14</v>
      </c>
      <c r="I42" s="19"/>
      <c r="J42" s="19"/>
      <c r="K42" s="19"/>
      <c r="L42" s="17">
        <v>1</v>
      </c>
      <c r="M42" s="19"/>
      <c r="N42" s="19"/>
      <c r="O42" s="19"/>
      <c r="P42" s="17">
        <v>1</v>
      </c>
      <c r="Q42" s="19"/>
      <c r="R42" s="19"/>
      <c r="S42" s="19"/>
      <c r="T42" s="17">
        <v>1</v>
      </c>
      <c r="U42" s="19"/>
      <c r="V42" s="19"/>
      <c r="W42" s="19"/>
      <c r="X42" s="17">
        <v>1</v>
      </c>
      <c r="Y42" s="19"/>
      <c r="Z42" s="19"/>
      <c r="AA42" s="19"/>
      <c r="AB42" s="17">
        <v>1</v>
      </c>
      <c r="AC42" s="19"/>
      <c r="AD42" s="19"/>
      <c r="AE42" s="19"/>
      <c r="AF42" s="17">
        <v>1</v>
      </c>
      <c r="AG42" s="19"/>
      <c r="AH42" s="19"/>
      <c r="AI42" s="19"/>
      <c r="AJ42" s="17">
        <v>1</v>
      </c>
      <c r="AK42" s="19"/>
      <c r="AL42" s="19"/>
      <c r="AM42" s="19"/>
      <c r="AN42" s="17">
        <v>1</v>
      </c>
      <c r="AO42" s="19"/>
      <c r="AP42" s="19"/>
      <c r="AQ42" s="19"/>
      <c r="AR42" s="17">
        <v>1</v>
      </c>
      <c r="AS42" s="19"/>
      <c r="AT42" s="19"/>
      <c r="AU42" s="19"/>
      <c r="AV42" s="17">
        <v>1</v>
      </c>
      <c r="AW42" s="19"/>
      <c r="AX42" s="19"/>
      <c r="AY42" s="19"/>
      <c r="AZ42" s="17">
        <v>1</v>
      </c>
      <c r="BA42" s="19"/>
      <c r="BB42" s="19"/>
      <c r="BC42" s="19"/>
      <c r="BD42" s="17">
        <v>1</v>
      </c>
      <c r="BE42" s="11">
        <f t="shared" si="5"/>
        <v>12</v>
      </c>
      <c r="BF42" s="110"/>
      <c r="BH42" s="4"/>
    </row>
    <row r="43" spans="2:60" s="2" customFormat="1" ht="26.45" customHeight="1" x14ac:dyDescent="0.25">
      <c r="B43" s="71">
        <v>16</v>
      </c>
      <c r="C43" s="73" t="s">
        <v>93</v>
      </c>
      <c r="D43" s="32" t="s">
        <v>66</v>
      </c>
      <c r="E43" s="32" t="s">
        <v>121</v>
      </c>
      <c r="F43" s="32" t="s">
        <v>76</v>
      </c>
      <c r="G43" s="70"/>
      <c r="H43" s="13" t="s">
        <v>13</v>
      </c>
      <c r="I43" s="19"/>
      <c r="J43" s="19"/>
      <c r="K43" s="19"/>
      <c r="L43" s="13">
        <v>1</v>
      </c>
      <c r="M43" s="19"/>
      <c r="N43" s="19"/>
      <c r="O43" s="19"/>
      <c r="P43" s="13">
        <v>1</v>
      </c>
      <c r="Q43" s="19"/>
      <c r="R43" s="19"/>
      <c r="S43" s="19"/>
      <c r="T43" s="13">
        <v>1</v>
      </c>
      <c r="U43" s="19"/>
      <c r="V43" s="19"/>
      <c r="W43" s="19"/>
      <c r="X43" s="13">
        <v>1</v>
      </c>
      <c r="Y43" s="19"/>
      <c r="Z43" s="19"/>
      <c r="AA43" s="19"/>
      <c r="AB43" s="13">
        <v>1</v>
      </c>
      <c r="AC43" s="19"/>
      <c r="AD43" s="19"/>
      <c r="AE43" s="19"/>
      <c r="AF43" s="13">
        <v>1</v>
      </c>
      <c r="AG43" s="19"/>
      <c r="AH43" s="19"/>
      <c r="AI43" s="19"/>
      <c r="AJ43" s="13">
        <v>1</v>
      </c>
      <c r="AK43" s="19"/>
      <c r="AL43" s="19"/>
      <c r="AM43" s="19"/>
      <c r="AN43" s="13">
        <v>1</v>
      </c>
      <c r="AO43" s="19"/>
      <c r="AP43" s="19"/>
      <c r="AQ43" s="19"/>
      <c r="AR43" s="13">
        <v>1</v>
      </c>
      <c r="AS43" s="19"/>
      <c r="AT43" s="19"/>
      <c r="AU43" s="19"/>
      <c r="AV43" s="13">
        <v>1</v>
      </c>
      <c r="AW43" s="19"/>
      <c r="AX43" s="19"/>
      <c r="AY43" s="19"/>
      <c r="AZ43" s="13">
        <v>1</v>
      </c>
      <c r="BA43" s="19"/>
      <c r="BB43" s="19"/>
      <c r="BC43" s="19"/>
      <c r="BD43" s="13">
        <v>1</v>
      </c>
      <c r="BE43" s="11">
        <f t="shared" si="5"/>
        <v>12</v>
      </c>
      <c r="BF43" s="110">
        <f t="shared" si="6"/>
        <v>1</v>
      </c>
      <c r="BH43" s="4"/>
    </row>
    <row r="44" spans="2:60" s="2" customFormat="1" ht="26.45" customHeight="1" x14ac:dyDescent="0.25">
      <c r="B44" s="72"/>
      <c r="C44" s="74"/>
      <c r="D44" s="32"/>
      <c r="E44" s="32"/>
      <c r="F44" s="32"/>
      <c r="G44" s="32"/>
      <c r="H44" s="14" t="s">
        <v>14</v>
      </c>
      <c r="I44" s="19"/>
      <c r="J44" s="19"/>
      <c r="K44" s="19"/>
      <c r="L44" s="17">
        <v>1</v>
      </c>
      <c r="M44" s="19"/>
      <c r="N44" s="19"/>
      <c r="O44" s="19"/>
      <c r="P44" s="17">
        <v>1</v>
      </c>
      <c r="Q44" s="19"/>
      <c r="R44" s="19"/>
      <c r="S44" s="19"/>
      <c r="T44" s="17">
        <v>1</v>
      </c>
      <c r="U44" s="19"/>
      <c r="V44" s="19"/>
      <c r="W44" s="19"/>
      <c r="X44" s="17">
        <v>1</v>
      </c>
      <c r="Y44" s="19"/>
      <c r="Z44" s="19"/>
      <c r="AA44" s="19"/>
      <c r="AB44" s="17">
        <v>1</v>
      </c>
      <c r="AC44" s="19"/>
      <c r="AD44" s="19"/>
      <c r="AE44" s="19"/>
      <c r="AF44" s="17">
        <v>1</v>
      </c>
      <c r="AG44" s="19"/>
      <c r="AH44" s="19"/>
      <c r="AI44" s="19"/>
      <c r="AJ44" s="17">
        <v>1</v>
      </c>
      <c r="AK44" s="19"/>
      <c r="AL44" s="19"/>
      <c r="AM44" s="19"/>
      <c r="AN44" s="17">
        <v>1</v>
      </c>
      <c r="AO44" s="19"/>
      <c r="AP44" s="19"/>
      <c r="AQ44" s="19"/>
      <c r="AR44" s="17">
        <v>1</v>
      </c>
      <c r="AS44" s="19"/>
      <c r="AT44" s="19"/>
      <c r="AU44" s="19"/>
      <c r="AV44" s="17">
        <v>1</v>
      </c>
      <c r="AW44" s="19"/>
      <c r="AX44" s="19"/>
      <c r="AY44" s="19"/>
      <c r="AZ44" s="17">
        <v>1</v>
      </c>
      <c r="BA44" s="19"/>
      <c r="BB44" s="19"/>
      <c r="BC44" s="19"/>
      <c r="BD44" s="17">
        <v>1</v>
      </c>
      <c r="BE44" s="11">
        <f t="shared" si="5"/>
        <v>12</v>
      </c>
      <c r="BF44" s="110"/>
      <c r="BH44" s="4"/>
    </row>
    <row r="45" spans="2:60" s="2" customFormat="1" ht="41.45" customHeight="1" x14ac:dyDescent="0.25">
      <c r="B45" s="71">
        <v>17</v>
      </c>
      <c r="C45" s="73" t="s">
        <v>94</v>
      </c>
      <c r="D45" s="32" t="s">
        <v>95</v>
      </c>
      <c r="E45" s="32" t="s">
        <v>121</v>
      </c>
      <c r="F45" s="32" t="s">
        <v>68</v>
      </c>
      <c r="G45" s="32"/>
      <c r="H45" s="12" t="s">
        <v>13</v>
      </c>
      <c r="I45" s="19"/>
      <c r="J45" s="19"/>
      <c r="K45" s="19"/>
      <c r="L45" s="13">
        <v>1</v>
      </c>
      <c r="M45" s="19"/>
      <c r="N45" s="19"/>
      <c r="O45" s="19"/>
      <c r="P45" s="13">
        <v>1</v>
      </c>
      <c r="Q45" s="19"/>
      <c r="R45" s="19"/>
      <c r="S45" s="19"/>
      <c r="T45" s="13">
        <v>1</v>
      </c>
      <c r="U45" s="19"/>
      <c r="V45" s="19"/>
      <c r="W45" s="19"/>
      <c r="X45" s="13">
        <v>1</v>
      </c>
      <c r="Y45" s="19"/>
      <c r="Z45" s="19"/>
      <c r="AA45" s="19"/>
      <c r="AB45" s="13">
        <v>1</v>
      </c>
      <c r="AC45" s="19"/>
      <c r="AD45" s="19"/>
      <c r="AE45" s="19"/>
      <c r="AF45" s="13">
        <v>1</v>
      </c>
      <c r="AG45" s="19"/>
      <c r="AH45" s="19"/>
      <c r="AI45" s="19"/>
      <c r="AJ45" s="13">
        <v>1</v>
      </c>
      <c r="AK45" s="19"/>
      <c r="AL45" s="19"/>
      <c r="AM45" s="19"/>
      <c r="AN45" s="13">
        <v>1</v>
      </c>
      <c r="AO45" s="19"/>
      <c r="AP45" s="19"/>
      <c r="AQ45" s="19"/>
      <c r="AR45" s="13">
        <v>1</v>
      </c>
      <c r="AS45" s="19"/>
      <c r="AT45" s="19"/>
      <c r="AU45" s="19"/>
      <c r="AV45" s="13">
        <v>1</v>
      </c>
      <c r="AW45" s="19"/>
      <c r="AX45" s="19"/>
      <c r="AY45" s="19"/>
      <c r="AZ45" s="13">
        <v>1</v>
      </c>
      <c r="BA45" s="19"/>
      <c r="BB45" s="19"/>
      <c r="BC45" s="19"/>
      <c r="BD45" s="13">
        <v>1</v>
      </c>
      <c r="BE45" s="11">
        <f t="shared" si="5"/>
        <v>12</v>
      </c>
      <c r="BF45" s="110">
        <f t="shared" si="6"/>
        <v>1</v>
      </c>
      <c r="BH45" s="4"/>
    </row>
    <row r="46" spans="2:60" s="2" customFormat="1" ht="41.45" customHeight="1" x14ac:dyDescent="0.25">
      <c r="B46" s="72"/>
      <c r="C46" s="74"/>
      <c r="D46" s="32"/>
      <c r="E46" s="32"/>
      <c r="F46" s="32"/>
      <c r="G46" s="32"/>
      <c r="H46" s="17" t="s">
        <v>14</v>
      </c>
      <c r="I46" s="19"/>
      <c r="J46" s="19"/>
      <c r="K46" s="19"/>
      <c r="L46" s="17">
        <v>1</v>
      </c>
      <c r="M46" s="19"/>
      <c r="N46" s="19"/>
      <c r="O46" s="19"/>
      <c r="P46" s="17">
        <v>1</v>
      </c>
      <c r="Q46" s="19"/>
      <c r="R46" s="19"/>
      <c r="S46" s="19"/>
      <c r="T46" s="17">
        <v>1</v>
      </c>
      <c r="U46" s="19"/>
      <c r="V46" s="19"/>
      <c r="W46" s="19"/>
      <c r="X46" s="17">
        <v>1</v>
      </c>
      <c r="Y46" s="19"/>
      <c r="Z46" s="19"/>
      <c r="AA46" s="19"/>
      <c r="AB46" s="17">
        <v>1</v>
      </c>
      <c r="AC46" s="19"/>
      <c r="AD46" s="19"/>
      <c r="AE46" s="19"/>
      <c r="AF46" s="17">
        <v>1</v>
      </c>
      <c r="AG46" s="19"/>
      <c r="AH46" s="19"/>
      <c r="AI46" s="19"/>
      <c r="AJ46" s="17">
        <v>1</v>
      </c>
      <c r="AK46" s="19"/>
      <c r="AL46" s="19"/>
      <c r="AM46" s="19"/>
      <c r="AN46" s="17">
        <v>1</v>
      </c>
      <c r="AO46" s="19"/>
      <c r="AP46" s="19"/>
      <c r="AQ46" s="19"/>
      <c r="AR46" s="17">
        <v>1</v>
      </c>
      <c r="AS46" s="19"/>
      <c r="AT46" s="19"/>
      <c r="AU46" s="19"/>
      <c r="AV46" s="17">
        <v>1</v>
      </c>
      <c r="AW46" s="19"/>
      <c r="AX46" s="19"/>
      <c r="AY46" s="19"/>
      <c r="AZ46" s="17">
        <v>1</v>
      </c>
      <c r="BA46" s="19"/>
      <c r="BB46" s="19"/>
      <c r="BC46" s="19"/>
      <c r="BD46" s="17">
        <v>1</v>
      </c>
      <c r="BE46" s="11">
        <f t="shared" si="5"/>
        <v>12</v>
      </c>
      <c r="BF46" s="110"/>
      <c r="BH46" s="4"/>
    </row>
    <row r="47" spans="2:60" s="2" customFormat="1" ht="30" customHeight="1" x14ac:dyDescent="0.25">
      <c r="B47" s="99">
        <v>18</v>
      </c>
      <c r="C47" s="148" t="s">
        <v>101</v>
      </c>
      <c r="D47" s="32" t="s">
        <v>66</v>
      </c>
      <c r="E47" s="32" t="s">
        <v>102</v>
      </c>
      <c r="F47" s="32" t="s">
        <v>103</v>
      </c>
      <c r="G47" s="70"/>
      <c r="H47" s="13" t="s">
        <v>13</v>
      </c>
      <c r="I47" s="19"/>
      <c r="J47" s="19"/>
      <c r="K47" s="19"/>
      <c r="L47" s="13">
        <v>1</v>
      </c>
      <c r="M47" s="19"/>
      <c r="N47" s="19"/>
      <c r="O47" s="19"/>
      <c r="P47" s="13">
        <v>1</v>
      </c>
      <c r="Q47" s="19"/>
      <c r="R47" s="19"/>
      <c r="S47" s="19"/>
      <c r="T47" s="13">
        <v>1</v>
      </c>
      <c r="U47" s="19"/>
      <c r="V47" s="19"/>
      <c r="W47" s="19"/>
      <c r="X47" s="13">
        <v>1</v>
      </c>
      <c r="Y47" s="19"/>
      <c r="Z47" s="19"/>
      <c r="AA47" s="19"/>
      <c r="AB47" s="13">
        <v>1</v>
      </c>
      <c r="AC47" s="19"/>
      <c r="AD47" s="19"/>
      <c r="AE47" s="19"/>
      <c r="AF47" s="13">
        <v>1</v>
      </c>
      <c r="AG47" s="19"/>
      <c r="AH47" s="19"/>
      <c r="AI47" s="19"/>
      <c r="AJ47" s="13">
        <v>1</v>
      </c>
      <c r="AK47" s="19"/>
      <c r="AL47" s="19"/>
      <c r="AM47" s="19"/>
      <c r="AN47" s="13">
        <v>1</v>
      </c>
      <c r="AO47" s="19"/>
      <c r="AP47" s="19"/>
      <c r="AQ47" s="19"/>
      <c r="AR47" s="13">
        <v>1</v>
      </c>
      <c r="AS47" s="19"/>
      <c r="AT47" s="19"/>
      <c r="AU47" s="19"/>
      <c r="AV47" s="13">
        <v>1</v>
      </c>
      <c r="AW47" s="19"/>
      <c r="AX47" s="19"/>
      <c r="AY47" s="19"/>
      <c r="AZ47" s="13">
        <v>1</v>
      </c>
      <c r="BA47" s="19"/>
      <c r="BB47" s="19"/>
      <c r="BC47" s="19"/>
      <c r="BD47" s="13">
        <v>1</v>
      </c>
      <c r="BE47" s="11">
        <f t="shared" si="5"/>
        <v>12</v>
      </c>
      <c r="BF47" s="110">
        <f t="shared" si="6"/>
        <v>1</v>
      </c>
      <c r="BH47" s="4"/>
    </row>
    <row r="48" spans="2:60" s="2" customFormat="1" ht="30" customHeight="1" x14ac:dyDescent="0.25">
      <c r="B48" s="99"/>
      <c r="C48" s="123"/>
      <c r="D48" s="32"/>
      <c r="E48" s="32"/>
      <c r="F48" s="32"/>
      <c r="G48" s="32"/>
      <c r="H48" s="14" t="s">
        <v>14</v>
      </c>
      <c r="I48" s="19"/>
      <c r="J48" s="19"/>
      <c r="K48" s="19"/>
      <c r="L48" s="17">
        <v>1</v>
      </c>
      <c r="M48" s="19"/>
      <c r="N48" s="19"/>
      <c r="O48" s="19"/>
      <c r="P48" s="17">
        <v>1</v>
      </c>
      <c r="Q48" s="19"/>
      <c r="R48" s="19"/>
      <c r="S48" s="19"/>
      <c r="T48" s="17">
        <v>1</v>
      </c>
      <c r="U48" s="19"/>
      <c r="V48" s="19"/>
      <c r="W48" s="19"/>
      <c r="X48" s="17">
        <v>1</v>
      </c>
      <c r="Y48" s="19"/>
      <c r="Z48" s="19"/>
      <c r="AA48" s="19"/>
      <c r="AB48" s="17">
        <v>1</v>
      </c>
      <c r="AC48" s="19"/>
      <c r="AD48" s="19"/>
      <c r="AE48" s="19"/>
      <c r="AF48" s="17">
        <v>1</v>
      </c>
      <c r="AG48" s="19"/>
      <c r="AH48" s="19"/>
      <c r="AI48" s="19"/>
      <c r="AJ48" s="17">
        <v>1</v>
      </c>
      <c r="AK48" s="19"/>
      <c r="AL48" s="19"/>
      <c r="AM48" s="19"/>
      <c r="AN48" s="17">
        <v>1</v>
      </c>
      <c r="AO48" s="19"/>
      <c r="AP48" s="19"/>
      <c r="AQ48" s="19"/>
      <c r="AR48" s="17">
        <v>1</v>
      </c>
      <c r="AS48" s="19"/>
      <c r="AT48" s="19"/>
      <c r="AU48" s="19"/>
      <c r="AV48" s="17">
        <v>1</v>
      </c>
      <c r="AW48" s="19"/>
      <c r="AX48" s="19"/>
      <c r="AY48" s="19"/>
      <c r="AZ48" s="17">
        <v>1</v>
      </c>
      <c r="BA48" s="19"/>
      <c r="BB48" s="19"/>
      <c r="BC48" s="19"/>
      <c r="BD48" s="17">
        <v>1</v>
      </c>
      <c r="BE48" s="11">
        <f t="shared" si="5"/>
        <v>12</v>
      </c>
      <c r="BF48" s="110"/>
      <c r="BH48" s="4"/>
    </row>
    <row r="49" spans="2:60" s="2" customFormat="1" ht="26.45" customHeight="1" x14ac:dyDescent="0.25">
      <c r="B49" s="71">
        <v>21</v>
      </c>
      <c r="C49" s="134" t="s">
        <v>124</v>
      </c>
      <c r="D49" s="135"/>
      <c r="E49" s="135"/>
      <c r="F49" s="135"/>
      <c r="G49" s="135"/>
      <c r="H49" s="136"/>
      <c r="I49" s="137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9"/>
      <c r="BE49" s="11"/>
      <c r="BF49" s="31"/>
      <c r="BH49" s="4"/>
    </row>
    <row r="50" spans="2:60" s="2" customFormat="1" ht="26.45" customHeight="1" x14ac:dyDescent="0.25">
      <c r="B50" s="122"/>
      <c r="C50" s="73" t="s">
        <v>90</v>
      </c>
      <c r="D50" s="33" t="s">
        <v>66</v>
      </c>
      <c r="E50" s="32" t="s">
        <v>88</v>
      </c>
      <c r="F50" s="32" t="s">
        <v>76</v>
      </c>
      <c r="G50" s="70"/>
      <c r="H50" s="13" t="s">
        <v>13</v>
      </c>
      <c r="I50" s="19"/>
      <c r="J50" s="19"/>
      <c r="K50" s="19"/>
      <c r="L50" s="13">
        <v>1</v>
      </c>
      <c r="M50" s="19"/>
      <c r="N50" s="19"/>
      <c r="O50" s="19"/>
      <c r="P50" s="13">
        <v>1</v>
      </c>
      <c r="Q50" s="19"/>
      <c r="R50" s="19"/>
      <c r="S50" s="19"/>
      <c r="T50" s="13">
        <v>1</v>
      </c>
      <c r="U50" s="19"/>
      <c r="V50" s="19"/>
      <c r="W50" s="19"/>
      <c r="X50" s="13">
        <v>1</v>
      </c>
      <c r="Y50" s="19"/>
      <c r="Z50" s="19"/>
      <c r="AA50" s="19"/>
      <c r="AB50" s="13">
        <v>1</v>
      </c>
      <c r="AC50" s="19"/>
      <c r="AD50" s="19"/>
      <c r="AE50" s="19"/>
      <c r="AF50" s="13">
        <v>1</v>
      </c>
      <c r="AG50" s="19"/>
      <c r="AH50" s="19"/>
      <c r="AI50" s="19"/>
      <c r="AJ50" s="13">
        <v>1</v>
      </c>
      <c r="AK50" s="19"/>
      <c r="AL50" s="19"/>
      <c r="AM50" s="19"/>
      <c r="AN50" s="13">
        <v>1</v>
      </c>
      <c r="AO50" s="19"/>
      <c r="AP50" s="19"/>
      <c r="AQ50" s="19"/>
      <c r="AR50" s="13">
        <v>1</v>
      </c>
      <c r="AS50" s="19"/>
      <c r="AT50" s="19"/>
      <c r="AU50" s="19"/>
      <c r="AV50" s="13">
        <v>1</v>
      </c>
      <c r="AW50" s="19"/>
      <c r="AX50" s="19"/>
      <c r="AY50" s="19"/>
      <c r="AZ50" s="13">
        <v>1</v>
      </c>
      <c r="BA50" s="19"/>
      <c r="BB50" s="19"/>
      <c r="BC50" s="19"/>
      <c r="BD50" s="13">
        <v>1</v>
      </c>
      <c r="BE50" s="11">
        <f t="shared" si="5"/>
        <v>12</v>
      </c>
      <c r="BF50" s="110">
        <f t="shared" ref="BF50:BF64" si="7">IFERROR((BE51/BE50),"")</f>
        <v>1</v>
      </c>
      <c r="BH50" s="4"/>
    </row>
    <row r="51" spans="2:60" s="2" customFormat="1" ht="26.45" customHeight="1" x14ac:dyDescent="0.25">
      <c r="B51" s="72"/>
      <c r="C51" s="74"/>
      <c r="D51" s="34"/>
      <c r="E51" s="32"/>
      <c r="F51" s="32"/>
      <c r="G51" s="32"/>
      <c r="H51" s="14" t="s">
        <v>14</v>
      </c>
      <c r="I51" s="19"/>
      <c r="J51" s="19"/>
      <c r="K51" s="19"/>
      <c r="L51" s="17">
        <v>1</v>
      </c>
      <c r="M51" s="19"/>
      <c r="N51" s="19"/>
      <c r="O51" s="19"/>
      <c r="P51" s="17">
        <v>1</v>
      </c>
      <c r="Q51" s="19"/>
      <c r="R51" s="19"/>
      <c r="S51" s="19"/>
      <c r="T51" s="17">
        <v>1</v>
      </c>
      <c r="U51" s="19"/>
      <c r="V51" s="19"/>
      <c r="W51" s="19"/>
      <c r="X51" s="17">
        <v>1</v>
      </c>
      <c r="Y51" s="19"/>
      <c r="Z51" s="19"/>
      <c r="AA51" s="19"/>
      <c r="AB51" s="17">
        <v>1</v>
      </c>
      <c r="AC51" s="19"/>
      <c r="AD51" s="19"/>
      <c r="AE51" s="19"/>
      <c r="AF51" s="17">
        <v>1</v>
      </c>
      <c r="AG51" s="19"/>
      <c r="AH51" s="19"/>
      <c r="AI51" s="19"/>
      <c r="AJ51" s="17">
        <v>1</v>
      </c>
      <c r="AK51" s="19"/>
      <c r="AL51" s="19"/>
      <c r="AM51" s="19"/>
      <c r="AN51" s="17">
        <v>1</v>
      </c>
      <c r="AO51" s="19"/>
      <c r="AP51" s="19"/>
      <c r="AQ51" s="19"/>
      <c r="AR51" s="17">
        <v>1</v>
      </c>
      <c r="AS51" s="19"/>
      <c r="AT51" s="19"/>
      <c r="AU51" s="19"/>
      <c r="AV51" s="17">
        <v>1</v>
      </c>
      <c r="AW51" s="19"/>
      <c r="AX51" s="19"/>
      <c r="AY51" s="19"/>
      <c r="AZ51" s="17">
        <v>1</v>
      </c>
      <c r="BA51" s="19"/>
      <c r="BB51" s="19"/>
      <c r="BC51" s="19"/>
      <c r="BD51" s="17">
        <v>1</v>
      </c>
      <c r="BE51" s="11">
        <f t="shared" si="5"/>
        <v>12</v>
      </c>
      <c r="BF51" s="110"/>
      <c r="BH51" s="4"/>
    </row>
    <row r="52" spans="2:60" s="2" customFormat="1" ht="38.450000000000003" customHeight="1" x14ac:dyDescent="0.25">
      <c r="B52" s="71">
        <v>22</v>
      </c>
      <c r="C52" s="73" t="s">
        <v>108</v>
      </c>
      <c r="D52" s="33" t="s">
        <v>112</v>
      </c>
      <c r="E52" s="32" t="s">
        <v>121</v>
      </c>
      <c r="F52" s="33" t="s">
        <v>109</v>
      </c>
      <c r="G52" s="70"/>
      <c r="H52" s="13" t="s">
        <v>13</v>
      </c>
      <c r="I52" s="19"/>
      <c r="J52" s="19"/>
      <c r="K52" s="19"/>
      <c r="L52" s="13">
        <v>1</v>
      </c>
      <c r="M52" s="19"/>
      <c r="N52" s="19"/>
      <c r="O52" s="19"/>
      <c r="P52" s="13">
        <v>1</v>
      </c>
      <c r="Q52" s="19"/>
      <c r="R52" s="19"/>
      <c r="S52" s="19"/>
      <c r="T52" s="13">
        <v>1</v>
      </c>
      <c r="U52" s="19"/>
      <c r="V52" s="19"/>
      <c r="W52" s="19"/>
      <c r="X52" s="13">
        <v>1</v>
      </c>
      <c r="Y52" s="19"/>
      <c r="Z52" s="19"/>
      <c r="AA52" s="19"/>
      <c r="AB52" s="13">
        <v>1</v>
      </c>
      <c r="AC52" s="19"/>
      <c r="AD52" s="19"/>
      <c r="AE52" s="19"/>
      <c r="AF52" s="13">
        <v>1</v>
      </c>
      <c r="AG52" s="19"/>
      <c r="AH52" s="19"/>
      <c r="AI52" s="19"/>
      <c r="AJ52" s="13">
        <v>1</v>
      </c>
      <c r="AK52" s="19"/>
      <c r="AL52" s="19"/>
      <c r="AM52" s="19"/>
      <c r="AN52" s="13">
        <v>1</v>
      </c>
      <c r="AO52" s="19"/>
      <c r="AP52" s="19"/>
      <c r="AQ52" s="19"/>
      <c r="AR52" s="13">
        <v>1</v>
      </c>
      <c r="AS52" s="19"/>
      <c r="AT52" s="19"/>
      <c r="AU52" s="19"/>
      <c r="AV52" s="13">
        <v>1</v>
      </c>
      <c r="AW52" s="19"/>
      <c r="AX52" s="19"/>
      <c r="AY52" s="19"/>
      <c r="AZ52" s="13">
        <v>1</v>
      </c>
      <c r="BA52" s="19"/>
      <c r="BB52" s="19"/>
      <c r="BC52" s="19"/>
      <c r="BD52" s="13">
        <v>1</v>
      </c>
      <c r="BE52" s="11">
        <f t="shared" si="5"/>
        <v>12</v>
      </c>
      <c r="BF52" s="110">
        <f t="shared" si="7"/>
        <v>1</v>
      </c>
      <c r="BH52" s="4"/>
    </row>
    <row r="53" spans="2:60" s="2" customFormat="1" ht="38.450000000000003" customHeight="1" x14ac:dyDescent="0.25">
      <c r="B53" s="72"/>
      <c r="C53" s="74"/>
      <c r="D53" s="34"/>
      <c r="E53" s="32"/>
      <c r="F53" s="34"/>
      <c r="G53" s="32"/>
      <c r="H53" s="14" t="s">
        <v>14</v>
      </c>
      <c r="I53" s="19"/>
      <c r="J53" s="19"/>
      <c r="K53" s="19"/>
      <c r="L53" s="17">
        <v>1</v>
      </c>
      <c r="M53" s="19"/>
      <c r="N53" s="19"/>
      <c r="O53" s="19"/>
      <c r="P53" s="17">
        <v>1</v>
      </c>
      <c r="Q53" s="19"/>
      <c r="R53" s="19"/>
      <c r="S53" s="19"/>
      <c r="T53" s="17">
        <v>1</v>
      </c>
      <c r="U53" s="19"/>
      <c r="V53" s="19"/>
      <c r="W53" s="19"/>
      <c r="X53" s="17">
        <v>1</v>
      </c>
      <c r="Y53" s="19"/>
      <c r="Z53" s="19"/>
      <c r="AA53" s="19"/>
      <c r="AB53" s="17">
        <v>1</v>
      </c>
      <c r="AC53" s="19"/>
      <c r="AD53" s="19"/>
      <c r="AE53" s="19"/>
      <c r="AF53" s="17">
        <v>1</v>
      </c>
      <c r="AG53" s="19"/>
      <c r="AH53" s="19"/>
      <c r="AI53" s="19"/>
      <c r="AJ53" s="17">
        <v>1</v>
      </c>
      <c r="AK53" s="19"/>
      <c r="AL53" s="19"/>
      <c r="AM53" s="19"/>
      <c r="AN53" s="17">
        <v>1</v>
      </c>
      <c r="AO53" s="19"/>
      <c r="AP53" s="19"/>
      <c r="AQ53" s="19"/>
      <c r="AR53" s="17">
        <v>1</v>
      </c>
      <c r="AS53" s="19"/>
      <c r="AT53" s="19"/>
      <c r="AU53" s="19"/>
      <c r="AV53" s="17">
        <v>1</v>
      </c>
      <c r="AW53" s="19"/>
      <c r="AX53" s="19"/>
      <c r="AY53" s="19"/>
      <c r="AZ53" s="17">
        <v>1</v>
      </c>
      <c r="BA53" s="19"/>
      <c r="BB53" s="19"/>
      <c r="BC53" s="19"/>
      <c r="BD53" s="17">
        <v>1</v>
      </c>
      <c r="BE53" s="11">
        <f t="shared" si="5"/>
        <v>12</v>
      </c>
      <c r="BF53" s="110"/>
      <c r="BH53" s="4"/>
    </row>
    <row r="54" spans="2:60" s="2" customFormat="1" ht="26.45" customHeight="1" x14ac:dyDescent="0.25">
      <c r="B54" s="71">
        <v>23</v>
      </c>
      <c r="C54" s="73" t="s">
        <v>110</v>
      </c>
      <c r="D54" s="33" t="s">
        <v>74</v>
      </c>
      <c r="E54" s="32" t="s">
        <v>121</v>
      </c>
      <c r="F54" s="32" t="s">
        <v>103</v>
      </c>
      <c r="G54" s="70"/>
      <c r="H54" s="13" t="s">
        <v>13</v>
      </c>
      <c r="I54" s="19"/>
      <c r="J54" s="19"/>
      <c r="K54" s="19"/>
      <c r="L54" s="13">
        <v>1</v>
      </c>
      <c r="M54" s="19"/>
      <c r="N54" s="19"/>
      <c r="O54" s="19"/>
      <c r="P54" s="13">
        <v>1</v>
      </c>
      <c r="Q54" s="19"/>
      <c r="R54" s="19"/>
      <c r="S54" s="19"/>
      <c r="T54" s="13">
        <v>1</v>
      </c>
      <c r="U54" s="19"/>
      <c r="V54" s="19"/>
      <c r="W54" s="19"/>
      <c r="X54" s="13">
        <v>1</v>
      </c>
      <c r="Y54" s="19"/>
      <c r="Z54" s="19"/>
      <c r="AA54" s="19"/>
      <c r="AB54" s="13">
        <v>1</v>
      </c>
      <c r="AC54" s="19"/>
      <c r="AD54" s="19"/>
      <c r="AE54" s="19"/>
      <c r="AF54" s="13">
        <v>1</v>
      </c>
      <c r="AG54" s="19"/>
      <c r="AH54" s="19"/>
      <c r="AI54" s="19"/>
      <c r="AJ54" s="13">
        <v>1</v>
      </c>
      <c r="AK54" s="19"/>
      <c r="AL54" s="19"/>
      <c r="AM54" s="19"/>
      <c r="AN54" s="13">
        <v>1</v>
      </c>
      <c r="AO54" s="19"/>
      <c r="AP54" s="19"/>
      <c r="AQ54" s="19"/>
      <c r="AR54" s="13">
        <v>1</v>
      </c>
      <c r="AS54" s="19"/>
      <c r="AT54" s="19"/>
      <c r="AU54" s="19"/>
      <c r="AV54" s="13">
        <v>1</v>
      </c>
      <c r="AW54" s="19"/>
      <c r="AX54" s="19"/>
      <c r="AY54" s="19"/>
      <c r="AZ54" s="13">
        <v>1</v>
      </c>
      <c r="BA54" s="19"/>
      <c r="BB54" s="19"/>
      <c r="BC54" s="19"/>
      <c r="BD54" s="13">
        <v>1</v>
      </c>
      <c r="BE54" s="11">
        <f t="shared" si="5"/>
        <v>12</v>
      </c>
      <c r="BF54" s="110">
        <f t="shared" si="7"/>
        <v>1</v>
      </c>
      <c r="BH54" s="4"/>
    </row>
    <row r="55" spans="2:60" s="2" customFormat="1" ht="26.45" customHeight="1" x14ac:dyDescent="0.25">
      <c r="B55" s="72"/>
      <c r="C55" s="74"/>
      <c r="D55" s="34"/>
      <c r="E55" s="32"/>
      <c r="F55" s="32"/>
      <c r="G55" s="32"/>
      <c r="H55" s="14" t="s">
        <v>14</v>
      </c>
      <c r="I55" s="19"/>
      <c r="J55" s="19"/>
      <c r="K55" s="19"/>
      <c r="L55" s="17">
        <v>1</v>
      </c>
      <c r="M55" s="19"/>
      <c r="N55" s="19"/>
      <c r="O55" s="19"/>
      <c r="P55" s="17">
        <v>1</v>
      </c>
      <c r="Q55" s="19"/>
      <c r="R55" s="19"/>
      <c r="S55" s="19"/>
      <c r="T55" s="17">
        <v>1</v>
      </c>
      <c r="U55" s="19"/>
      <c r="V55" s="19"/>
      <c r="W55" s="19"/>
      <c r="X55" s="17">
        <v>1</v>
      </c>
      <c r="Y55" s="19"/>
      <c r="Z55" s="19"/>
      <c r="AA55" s="19"/>
      <c r="AB55" s="17">
        <v>1</v>
      </c>
      <c r="AC55" s="19"/>
      <c r="AD55" s="19"/>
      <c r="AE55" s="19"/>
      <c r="AF55" s="17">
        <v>1</v>
      </c>
      <c r="AG55" s="19"/>
      <c r="AH55" s="19"/>
      <c r="AI55" s="19"/>
      <c r="AJ55" s="17">
        <v>1</v>
      </c>
      <c r="AK55" s="19"/>
      <c r="AL55" s="19"/>
      <c r="AM55" s="19"/>
      <c r="AN55" s="17">
        <v>1</v>
      </c>
      <c r="AO55" s="19"/>
      <c r="AP55" s="19"/>
      <c r="AQ55" s="19"/>
      <c r="AR55" s="17">
        <v>1</v>
      </c>
      <c r="AS55" s="19"/>
      <c r="AT55" s="19"/>
      <c r="AU55" s="19"/>
      <c r="AV55" s="17">
        <v>1</v>
      </c>
      <c r="AW55" s="19"/>
      <c r="AX55" s="19"/>
      <c r="AY55" s="19"/>
      <c r="AZ55" s="17">
        <v>1</v>
      </c>
      <c r="BA55" s="19"/>
      <c r="BB55" s="19"/>
      <c r="BC55" s="19"/>
      <c r="BD55" s="17">
        <v>1</v>
      </c>
      <c r="BE55" s="11">
        <f t="shared" si="5"/>
        <v>12</v>
      </c>
      <c r="BF55" s="110"/>
      <c r="BH55" s="4"/>
    </row>
    <row r="56" spans="2:60" s="2" customFormat="1" ht="36.6" customHeight="1" x14ac:dyDescent="0.25">
      <c r="B56" s="71">
        <v>24</v>
      </c>
      <c r="C56" s="73" t="s">
        <v>111</v>
      </c>
      <c r="D56" s="33" t="s">
        <v>112</v>
      </c>
      <c r="E56" s="32" t="s">
        <v>121</v>
      </c>
      <c r="F56" s="32" t="s">
        <v>71</v>
      </c>
      <c r="G56" s="70"/>
      <c r="H56" s="13" t="s">
        <v>13</v>
      </c>
      <c r="I56" s="19"/>
      <c r="J56" s="19"/>
      <c r="K56" s="19"/>
      <c r="L56" s="13">
        <v>1</v>
      </c>
      <c r="M56" s="19"/>
      <c r="N56" s="19"/>
      <c r="O56" s="19"/>
      <c r="P56" s="13">
        <v>1</v>
      </c>
      <c r="Q56" s="19"/>
      <c r="R56" s="19"/>
      <c r="S56" s="19"/>
      <c r="T56" s="13">
        <v>1</v>
      </c>
      <c r="U56" s="19"/>
      <c r="V56" s="19"/>
      <c r="W56" s="19"/>
      <c r="X56" s="13">
        <v>1</v>
      </c>
      <c r="Y56" s="19"/>
      <c r="Z56" s="19"/>
      <c r="AA56" s="19"/>
      <c r="AB56" s="13">
        <v>1</v>
      </c>
      <c r="AC56" s="19"/>
      <c r="AD56" s="19"/>
      <c r="AE56" s="19"/>
      <c r="AF56" s="13">
        <v>1</v>
      </c>
      <c r="AG56" s="19"/>
      <c r="AH56" s="19"/>
      <c r="AI56" s="19"/>
      <c r="AJ56" s="13">
        <v>1</v>
      </c>
      <c r="AK56" s="19"/>
      <c r="AL56" s="19"/>
      <c r="AM56" s="19"/>
      <c r="AN56" s="13">
        <v>1</v>
      </c>
      <c r="AO56" s="19"/>
      <c r="AP56" s="19"/>
      <c r="AQ56" s="19"/>
      <c r="AR56" s="13">
        <v>1</v>
      </c>
      <c r="AS56" s="19"/>
      <c r="AT56" s="19"/>
      <c r="AU56" s="19"/>
      <c r="AV56" s="13">
        <v>1</v>
      </c>
      <c r="AW56" s="19"/>
      <c r="AX56" s="19"/>
      <c r="AY56" s="19"/>
      <c r="AZ56" s="13">
        <v>1</v>
      </c>
      <c r="BA56" s="19"/>
      <c r="BB56" s="19"/>
      <c r="BC56" s="19"/>
      <c r="BD56" s="13">
        <v>1</v>
      </c>
      <c r="BE56" s="11">
        <f t="shared" si="5"/>
        <v>12</v>
      </c>
      <c r="BF56" s="110">
        <f t="shared" si="7"/>
        <v>1</v>
      </c>
      <c r="BH56" s="4"/>
    </row>
    <row r="57" spans="2:60" s="2" customFormat="1" ht="36.6" customHeight="1" x14ac:dyDescent="0.25">
      <c r="B57" s="72"/>
      <c r="C57" s="74"/>
      <c r="D57" s="34"/>
      <c r="E57" s="32"/>
      <c r="F57" s="32"/>
      <c r="G57" s="32"/>
      <c r="H57" s="14" t="s">
        <v>14</v>
      </c>
      <c r="I57" s="19"/>
      <c r="J57" s="19"/>
      <c r="K57" s="19"/>
      <c r="L57" s="17">
        <v>1</v>
      </c>
      <c r="M57" s="19"/>
      <c r="N57" s="19"/>
      <c r="O57" s="19"/>
      <c r="P57" s="17">
        <v>1</v>
      </c>
      <c r="Q57" s="19"/>
      <c r="R57" s="19"/>
      <c r="S57" s="19"/>
      <c r="T57" s="17">
        <v>1</v>
      </c>
      <c r="U57" s="19"/>
      <c r="V57" s="19"/>
      <c r="W57" s="19"/>
      <c r="X57" s="17">
        <v>1</v>
      </c>
      <c r="Y57" s="19"/>
      <c r="Z57" s="19"/>
      <c r="AA57" s="19"/>
      <c r="AB57" s="17">
        <v>1</v>
      </c>
      <c r="AC57" s="19"/>
      <c r="AD57" s="19"/>
      <c r="AE57" s="19"/>
      <c r="AF57" s="17">
        <v>1</v>
      </c>
      <c r="AG57" s="19"/>
      <c r="AH57" s="19"/>
      <c r="AI57" s="19"/>
      <c r="AJ57" s="17">
        <v>1</v>
      </c>
      <c r="AK57" s="19"/>
      <c r="AL57" s="19"/>
      <c r="AM57" s="19"/>
      <c r="AN57" s="17">
        <v>1</v>
      </c>
      <c r="AO57" s="19"/>
      <c r="AP57" s="19"/>
      <c r="AQ57" s="19"/>
      <c r="AR57" s="17">
        <v>1</v>
      </c>
      <c r="AS57" s="19"/>
      <c r="AT57" s="19"/>
      <c r="AU57" s="19"/>
      <c r="AV57" s="17">
        <v>1</v>
      </c>
      <c r="AW57" s="19"/>
      <c r="AX57" s="19"/>
      <c r="AY57" s="19"/>
      <c r="AZ57" s="17">
        <v>1</v>
      </c>
      <c r="BA57" s="19"/>
      <c r="BB57" s="19"/>
      <c r="BC57" s="19"/>
      <c r="BD57" s="17">
        <v>1</v>
      </c>
      <c r="BE57" s="11">
        <f t="shared" si="5"/>
        <v>12</v>
      </c>
      <c r="BF57" s="110"/>
      <c r="BH57" s="4"/>
    </row>
    <row r="58" spans="2:60" s="25" customFormat="1" ht="45" customHeight="1" x14ac:dyDescent="0.25">
      <c r="B58" s="71">
        <v>25</v>
      </c>
      <c r="C58" s="73" t="s">
        <v>113</v>
      </c>
      <c r="D58" s="33" t="s">
        <v>72</v>
      </c>
      <c r="E58" s="32" t="s">
        <v>121</v>
      </c>
      <c r="F58" s="32" t="s">
        <v>103</v>
      </c>
      <c r="G58" s="70"/>
      <c r="H58" s="13" t="s">
        <v>13</v>
      </c>
      <c r="I58" s="19"/>
      <c r="J58" s="19"/>
      <c r="K58" s="19"/>
      <c r="L58" s="13">
        <v>1</v>
      </c>
      <c r="M58" s="19"/>
      <c r="N58" s="19"/>
      <c r="O58" s="19"/>
      <c r="P58" s="13">
        <v>1</v>
      </c>
      <c r="Q58" s="19"/>
      <c r="R58" s="19"/>
      <c r="S58" s="19"/>
      <c r="T58" s="13">
        <v>1</v>
      </c>
      <c r="U58" s="19"/>
      <c r="V58" s="19"/>
      <c r="W58" s="19"/>
      <c r="X58" s="13">
        <v>1</v>
      </c>
      <c r="Y58" s="19"/>
      <c r="Z58" s="19"/>
      <c r="AA58" s="19"/>
      <c r="AB58" s="13">
        <v>1</v>
      </c>
      <c r="AC58" s="19"/>
      <c r="AD58" s="19"/>
      <c r="AE58" s="19"/>
      <c r="AF58" s="13">
        <v>1</v>
      </c>
      <c r="AG58" s="19"/>
      <c r="AH58" s="19"/>
      <c r="AI58" s="19"/>
      <c r="AJ58" s="13">
        <v>1</v>
      </c>
      <c r="AK58" s="19"/>
      <c r="AL58" s="19"/>
      <c r="AM58" s="19"/>
      <c r="AN58" s="13">
        <v>1</v>
      </c>
      <c r="AO58" s="19"/>
      <c r="AP58" s="19"/>
      <c r="AQ58" s="19"/>
      <c r="AR58" s="13">
        <v>1</v>
      </c>
      <c r="AS58" s="19"/>
      <c r="AT58" s="19"/>
      <c r="AU58" s="19"/>
      <c r="AV58" s="13">
        <v>1</v>
      </c>
      <c r="AW58" s="19"/>
      <c r="AX58" s="19"/>
      <c r="AY58" s="19"/>
      <c r="AZ58" s="13">
        <v>1</v>
      </c>
      <c r="BA58" s="19"/>
      <c r="BB58" s="19"/>
      <c r="BC58" s="19"/>
      <c r="BD58" s="13">
        <v>1</v>
      </c>
      <c r="BE58" s="11">
        <f t="shared" si="5"/>
        <v>12</v>
      </c>
      <c r="BF58" s="110">
        <f t="shared" si="7"/>
        <v>1</v>
      </c>
      <c r="BH58" s="26"/>
    </row>
    <row r="59" spans="2:60" s="25" customFormat="1" ht="45" customHeight="1" x14ac:dyDescent="0.25">
      <c r="B59" s="72"/>
      <c r="C59" s="74"/>
      <c r="D59" s="34"/>
      <c r="E59" s="32"/>
      <c r="F59" s="32"/>
      <c r="G59" s="32"/>
      <c r="H59" s="14" t="s">
        <v>14</v>
      </c>
      <c r="I59" s="19"/>
      <c r="J59" s="19"/>
      <c r="K59" s="19"/>
      <c r="L59" s="17">
        <v>1</v>
      </c>
      <c r="M59" s="19"/>
      <c r="N59" s="19"/>
      <c r="O59" s="19"/>
      <c r="P59" s="17">
        <v>1</v>
      </c>
      <c r="Q59" s="19"/>
      <c r="R59" s="19"/>
      <c r="S59" s="19"/>
      <c r="T59" s="17">
        <v>1</v>
      </c>
      <c r="U59" s="19"/>
      <c r="V59" s="19"/>
      <c r="W59" s="19"/>
      <c r="X59" s="17">
        <v>1</v>
      </c>
      <c r="Y59" s="19"/>
      <c r="Z59" s="19"/>
      <c r="AA59" s="19"/>
      <c r="AB59" s="17">
        <v>1</v>
      </c>
      <c r="AC59" s="19"/>
      <c r="AD59" s="19"/>
      <c r="AE59" s="19"/>
      <c r="AF59" s="17">
        <v>1</v>
      </c>
      <c r="AG59" s="19"/>
      <c r="AH59" s="19"/>
      <c r="AI59" s="19"/>
      <c r="AJ59" s="17">
        <v>1</v>
      </c>
      <c r="AK59" s="19"/>
      <c r="AL59" s="19"/>
      <c r="AM59" s="19"/>
      <c r="AN59" s="17">
        <v>1</v>
      </c>
      <c r="AO59" s="19"/>
      <c r="AP59" s="19"/>
      <c r="AQ59" s="19"/>
      <c r="AR59" s="17">
        <v>1</v>
      </c>
      <c r="AS59" s="19"/>
      <c r="AT59" s="19"/>
      <c r="AU59" s="19"/>
      <c r="AV59" s="17">
        <v>1</v>
      </c>
      <c r="AW59" s="19"/>
      <c r="AX59" s="19"/>
      <c r="AY59" s="19"/>
      <c r="AZ59" s="17">
        <v>1</v>
      </c>
      <c r="BA59" s="19"/>
      <c r="BB59" s="19"/>
      <c r="BC59" s="19"/>
      <c r="BD59" s="17">
        <v>1</v>
      </c>
      <c r="BE59" s="11">
        <f t="shared" si="5"/>
        <v>12</v>
      </c>
      <c r="BF59" s="110"/>
      <c r="BH59" s="26"/>
    </row>
    <row r="60" spans="2:60" s="2" customFormat="1" ht="26.45" customHeight="1" x14ac:dyDescent="0.25">
      <c r="B60" s="71">
        <v>26</v>
      </c>
      <c r="C60" s="73" t="s">
        <v>126</v>
      </c>
      <c r="D60" s="33" t="s">
        <v>106</v>
      </c>
      <c r="E60" s="32" t="s">
        <v>121</v>
      </c>
      <c r="F60" s="32" t="s">
        <v>103</v>
      </c>
      <c r="G60" s="70"/>
      <c r="H60" s="13" t="s">
        <v>13</v>
      </c>
      <c r="I60" s="19"/>
      <c r="J60" s="19"/>
      <c r="K60" s="19"/>
      <c r="L60" s="13">
        <v>1</v>
      </c>
      <c r="M60" s="19"/>
      <c r="N60" s="19"/>
      <c r="O60" s="19"/>
      <c r="P60" s="13">
        <v>1</v>
      </c>
      <c r="Q60" s="19"/>
      <c r="R60" s="19"/>
      <c r="S60" s="19"/>
      <c r="T60" s="13">
        <v>1</v>
      </c>
      <c r="U60" s="19"/>
      <c r="V60" s="19"/>
      <c r="W60" s="19"/>
      <c r="X60" s="13">
        <v>1</v>
      </c>
      <c r="Y60" s="19"/>
      <c r="Z60" s="19"/>
      <c r="AA60" s="19"/>
      <c r="AB60" s="13">
        <v>1</v>
      </c>
      <c r="AC60" s="19"/>
      <c r="AD60" s="19"/>
      <c r="AE60" s="19"/>
      <c r="AF60" s="13">
        <v>1</v>
      </c>
      <c r="AG60" s="19"/>
      <c r="AH60" s="19"/>
      <c r="AI60" s="19"/>
      <c r="AJ60" s="13">
        <v>1</v>
      </c>
      <c r="AK60" s="19"/>
      <c r="AL60" s="19"/>
      <c r="AM60" s="19"/>
      <c r="AN60" s="13">
        <v>1</v>
      </c>
      <c r="AO60" s="19"/>
      <c r="AP60" s="19"/>
      <c r="AQ60" s="19"/>
      <c r="AR60" s="13">
        <v>1</v>
      </c>
      <c r="AS60" s="19"/>
      <c r="AT60" s="19"/>
      <c r="AU60" s="19"/>
      <c r="AV60" s="13">
        <v>1</v>
      </c>
      <c r="AW60" s="19"/>
      <c r="AX60" s="19"/>
      <c r="AY60" s="19"/>
      <c r="AZ60" s="13">
        <v>1</v>
      </c>
      <c r="BA60" s="19"/>
      <c r="BB60" s="19"/>
      <c r="BC60" s="19"/>
      <c r="BD60" s="13">
        <v>1</v>
      </c>
      <c r="BE60" s="11">
        <f t="shared" si="5"/>
        <v>12</v>
      </c>
      <c r="BF60" s="110">
        <f t="shared" si="7"/>
        <v>1</v>
      </c>
      <c r="BH60" s="4"/>
    </row>
    <row r="61" spans="2:60" s="2" customFormat="1" ht="26.45" customHeight="1" x14ac:dyDescent="0.25">
      <c r="B61" s="72"/>
      <c r="C61" s="74"/>
      <c r="D61" s="34"/>
      <c r="E61" s="32"/>
      <c r="F61" s="32"/>
      <c r="G61" s="32"/>
      <c r="H61" s="14" t="s">
        <v>14</v>
      </c>
      <c r="I61" s="19"/>
      <c r="J61" s="19"/>
      <c r="K61" s="19"/>
      <c r="L61" s="17">
        <v>1</v>
      </c>
      <c r="M61" s="19"/>
      <c r="N61" s="19"/>
      <c r="O61" s="19"/>
      <c r="P61" s="17">
        <v>1</v>
      </c>
      <c r="Q61" s="19"/>
      <c r="R61" s="19"/>
      <c r="S61" s="19"/>
      <c r="T61" s="17">
        <v>1</v>
      </c>
      <c r="U61" s="19"/>
      <c r="V61" s="19"/>
      <c r="W61" s="19"/>
      <c r="X61" s="17">
        <v>1</v>
      </c>
      <c r="Y61" s="19"/>
      <c r="Z61" s="19"/>
      <c r="AA61" s="19"/>
      <c r="AB61" s="17">
        <v>1</v>
      </c>
      <c r="AC61" s="19"/>
      <c r="AD61" s="19"/>
      <c r="AE61" s="19"/>
      <c r="AF61" s="17">
        <v>1</v>
      </c>
      <c r="AG61" s="19"/>
      <c r="AH61" s="19"/>
      <c r="AI61" s="19"/>
      <c r="AJ61" s="17">
        <v>1</v>
      </c>
      <c r="AK61" s="19"/>
      <c r="AL61" s="19"/>
      <c r="AM61" s="19"/>
      <c r="AN61" s="17">
        <v>1</v>
      </c>
      <c r="AO61" s="19"/>
      <c r="AP61" s="19"/>
      <c r="AQ61" s="19"/>
      <c r="AR61" s="17">
        <v>1</v>
      </c>
      <c r="AS61" s="19"/>
      <c r="AT61" s="19"/>
      <c r="AU61" s="19"/>
      <c r="AV61" s="17">
        <v>1</v>
      </c>
      <c r="AW61" s="19"/>
      <c r="AX61" s="19"/>
      <c r="AY61" s="19"/>
      <c r="AZ61" s="17">
        <v>1</v>
      </c>
      <c r="BA61" s="19"/>
      <c r="BB61" s="19"/>
      <c r="BC61" s="19"/>
      <c r="BD61" s="17">
        <v>1</v>
      </c>
      <c r="BE61" s="11">
        <f t="shared" si="5"/>
        <v>12</v>
      </c>
      <c r="BF61" s="110"/>
      <c r="BH61" s="4"/>
    </row>
    <row r="62" spans="2:60" s="2" customFormat="1" ht="26.45" customHeight="1" x14ac:dyDescent="0.25">
      <c r="B62" s="71">
        <v>27</v>
      </c>
      <c r="C62" s="73" t="s">
        <v>114</v>
      </c>
      <c r="D62" s="33" t="s">
        <v>74</v>
      </c>
      <c r="E62" s="32" t="s">
        <v>121</v>
      </c>
      <c r="F62" s="32" t="s">
        <v>103</v>
      </c>
      <c r="G62" s="33"/>
      <c r="H62" s="13" t="s">
        <v>13</v>
      </c>
      <c r="I62" s="19"/>
      <c r="J62" s="19"/>
      <c r="K62" s="19"/>
      <c r="L62" s="13">
        <v>1</v>
      </c>
      <c r="M62" s="19"/>
      <c r="N62" s="19"/>
      <c r="O62" s="19"/>
      <c r="P62" s="13">
        <v>1</v>
      </c>
      <c r="Q62" s="19"/>
      <c r="R62" s="19"/>
      <c r="S62" s="19"/>
      <c r="T62" s="13">
        <v>1</v>
      </c>
      <c r="U62" s="19"/>
      <c r="V62" s="19"/>
      <c r="W62" s="19"/>
      <c r="X62" s="13">
        <v>1</v>
      </c>
      <c r="Y62" s="19"/>
      <c r="Z62" s="19"/>
      <c r="AA62" s="19"/>
      <c r="AB62" s="13">
        <v>1</v>
      </c>
      <c r="AC62" s="19"/>
      <c r="AD62" s="19"/>
      <c r="AE62" s="19"/>
      <c r="AF62" s="13">
        <v>1</v>
      </c>
      <c r="AG62" s="19"/>
      <c r="AH62" s="19"/>
      <c r="AI62" s="19"/>
      <c r="AJ62" s="13">
        <v>1</v>
      </c>
      <c r="AK62" s="19"/>
      <c r="AL62" s="19"/>
      <c r="AM62" s="19"/>
      <c r="AN62" s="13">
        <v>1</v>
      </c>
      <c r="AO62" s="19"/>
      <c r="AP62" s="19"/>
      <c r="AQ62" s="19"/>
      <c r="AR62" s="13">
        <v>1</v>
      </c>
      <c r="AS62" s="19"/>
      <c r="AT62" s="19"/>
      <c r="AU62" s="19"/>
      <c r="AV62" s="13">
        <v>1</v>
      </c>
      <c r="AW62" s="19"/>
      <c r="AX62" s="19"/>
      <c r="AY62" s="19"/>
      <c r="AZ62" s="13">
        <v>1</v>
      </c>
      <c r="BA62" s="19"/>
      <c r="BB62" s="19"/>
      <c r="BC62" s="19"/>
      <c r="BD62" s="13">
        <v>1</v>
      </c>
      <c r="BE62" s="11">
        <f t="shared" si="5"/>
        <v>12</v>
      </c>
      <c r="BF62" s="110">
        <f t="shared" si="7"/>
        <v>1</v>
      </c>
      <c r="BH62" s="4"/>
    </row>
    <row r="63" spans="2:60" s="2" customFormat="1" ht="26.45" customHeight="1" x14ac:dyDescent="0.25">
      <c r="B63" s="72"/>
      <c r="C63" s="74"/>
      <c r="D63" s="34"/>
      <c r="E63" s="32"/>
      <c r="F63" s="32"/>
      <c r="G63" s="34"/>
      <c r="H63" s="14" t="s">
        <v>14</v>
      </c>
      <c r="I63" s="19"/>
      <c r="J63" s="19"/>
      <c r="K63" s="19"/>
      <c r="L63" s="17">
        <v>1</v>
      </c>
      <c r="M63" s="19"/>
      <c r="N63" s="19"/>
      <c r="O63" s="19"/>
      <c r="P63" s="17">
        <v>1</v>
      </c>
      <c r="Q63" s="19"/>
      <c r="R63" s="19"/>
      <c r="S63" s="19"/>
      <c r="T63" s="17">
        <v>1</v>
      </c>
      <c r="U63" s="19"/>
      <c r="V63" s="19"/>
      <c r="W63" s="19"/>
      <c r="X63" s="17">
        <v>1</v>
      </c>
      <c r="Y63" s="19"/>
      <c r="Z63" s="19"/>
      <c r="AA63" s="19"/>
      <c r="AB63" s="17">
        <v>1</v>
      </c>
      <c r="AC63" s="19"/>
      <c r="AD63" s="19"/>
      <c r="AE63" s="19"/>
      <c r="AF63" s="17">
        <v>1</v>
      </c>
      <c r="AG63" s="19"/>
      <c r="AH63" s="19"/>
      <c r="AI63" s="19"/>
      <c r="AJ63" s="17">
        <v>1</v>
      </c>
      <c r="AK63" s="19"/>
      <c r="AL63" s="19"/>
      <c r="AM63" s="19"/>
      <c r="AN63" s="17">
        <v>1</v>
      </c>
      <c r="AO63" s="19"/>
      <c r="AP63" s="19"/>
      <c r="AQ63" s="19"/>
      <c r="AR63" s="17">
        <v>1</v>
      </c>
      <c r="AS63" s="19"/>
      <c r="AT63" s="19"/>
      <c r="AU63" s="19"/>
      <c r="AV63" s="17">
        <v>1</v>
      </c>
      <c r="AW63" s="19"/>
      <c r="AX63" s="19"/>
      <c r="AY63" s="19"/>
      <c r="AZ63" s="17">
        <v>1</v>
      </c>
      <c r="BA63" s="19"/>
      <c r="BB63" s="19"/>
      <c r="BC63" s="19"/>
      <c r="BD63" s="17">
        <v>1</v>
      </c>
      <c r="BE63" s="11">
        <f t="shared" si="5"/>
        <v>12</v>
      </c>
      <c r="BF63" s="110"/>
      <c r="BH63" s="4"/>
    </row>
    <row r="64" spans="2:60" s="2" customFormat="1" ht="26.45" customHeight="1" x14ac:dyDescent="0.25">
      <c r="B64" s="71">
        <v>28</v>
      </c>
      <c r="C64" s="73" t="s">
        <v>115</v>
      </c>
      <c r="D64" s="33" t="s">
        <v>106</v>
      </c>
      <c r="E64" s="32" t="s">
        <v>121</v>
      </c>
      <c r="F64" s="32" t="s">
        <v>103</v>
      </c>
      <c r="G64" s="33"/>
      <c r="H64" s="13" t="s">
        <v>13</v>
      </c>
      <c r="I64" s="19"/>
      <c r="J64" s="19"/>
      <c r="K64" s="19"/>
      <c r="L64" s="13">
        <v>1</v>
      </c>
      <c r="M64" s="19"/>
      <c r="N64" s="19"/>
      <c r="O64" s="19"/>
      <c r="P64" s="13">
        <v>1</v>
      </c>
      <c r="Q64" s="19"/>
      <c r="R64" s="19"/>
      <c r="S64" s="19"/>
      <c r="T64" s="13">
        <v>1</v>
      </c>
      <c r="U64" s="19"/>
      <c r="V64" s="19"/>
      <c r="W64" s="19"/>
      <c r="X64" s="13">
        <v>1</v>
      </c>
      <c r="Y64" s="19"/>
      <c r="Z64" s="19"/>
      <c r="AA64" s="19"/>
      <c r="AB64" s="13">
        <v>1</v>
      </c>
      <c r="AC64" s="19"/>
      <c r="AD64" s="19"/>
      <c r="AE64" s="19"/>
      <c r="AF64" s="13">
        <v>1</v>
      </c>
      <c r="AG64" s="19"/>
      <c r="AH64" s="19"/>
      <c r="AI64" s="19"/>
      <c r="AJ64" s="13">
        <v>1</v>
      </c>
      <c r="AK64" s="19"/>
      <c r="AL64" s="19"/>
      <c r="AM64" s="19"/>
      <c r="AN64" s="13">
        <v>1</v>
      </c>
      <c r="AO64" s="19"/>
      <c r="AP64" s="19"/>
      <c r="AQ64" s="19"/>
      <c r="AR64" s="13">
        <v>1</v>
      </c>
      <c r="AS64" s="19"/>
      <c r="AT64" s="19"/>
      <c r="AU64" s="19"/>
      <c r="AV64" s="13">
        <v>1</v>
      </c>
      <c r="AW64" s="19"/>
      <c r="AX64" s="19"/>
      <c r="AY64" s="19"/>
      <c r="AZ64" s="13">
        <v>1</v>
      </c>
      <c r="BA64" s="19"/>
      <c r="BB64" s="19"/>
      <c r="BC64" s="19"/>
      <c r="BD64" s="13">
        <v>1</v>
      </c>
      <c r="BE64" s="11">
        <f t="shared" si="5"/>
        <v>12</v>
      </c>
      <c r="BF64" s="110">
        <f t="shared" si="7"/>
        <v>1</v>
      </c>
      <c r="BH64" s="4"/>
    </row>
    <row r="65" spans="2:60" s="2" customFormat="1" ht="26.45" customHeight="1" x14ac:dyDescent="0.25">
      <c r="B65" s="72"/>
      <c r="C65" s="74"/>
      <c r="D65" s="34"/>
      <c r="E65" s="32"/>
      <c r="F65" s="32"/>
      <c r="G65" s="34"/>
      <c r="H65" s="14" t="s">
        <v>14</v>
      </c>
      <c r="I65" s="19"/>
      <c r="J65" s="19"/>
      <c r="K65" s="19"/>
      <c r="L65" s="17">
        <v>1</v>
      </c>
      <c r="M65" s="19"/>
      <c r="N65" s="19"/>
      <c r="O65" s="19"/>
      <c r="P65" s="17">
        <v>1</v>
      </c>
      <c r="Q65" s="19"/>
      <c r="R65" s="19"/>
      <c r="S65" s="19"/>
      <c r="T65" s="17">
        <v>1</v>
      </c>
      <c r="U65" s="19"/>
      <c r="V65" s="19"/>
      <c r="W65" s="19"/>
      <c r="X65" s="17">
        <v>1</v>
      </c>
      <c r="Y65" s="19"/>
      <c r="Z65" s="19"/>
      <c r="AA65" s="19"/>
      <c r="AB65" s="17">
        <v>1</v>
      </c>
      <c r="AC65" s="19"/>
      <c r="AD65" s="19"/>
      <c r="AE65" s="19"/>
      <c r="AF65" s="17">
        <v>1</v>
      </c>
      <c r="AG65" s="19"/>
      <c r="AH65" s="19"/>
      <c r="AI65" s="19"/>
      <c r="AJ65" s="17">
        <v>1</v>
      </c>
      <c r="AK65" s="19"/>
      <c r="AL65" s="19"/>
      <c r="AM65" s="19"/>
      <c r="AN65" s="17">
        <v>1</v>
      </c>
      <c r="AO65" s="19"/>
      <c r="AP65" s="19"/>
      <c r="AQ65" s="19"/>
      <c r="AR65" s="17">
        <v>1</v>
      </c>
      <c r="AS65" s="19"/>
      <c r="AT65" s="19"/>
      <c r="AU65" s="19"/>
      <c r="AV65" s="17">
        <v>1</v>
      </c>
      <c r="AW65" s="19"/>
      <c r="AX65" s="19"/>
      <c r="AY65" s="19"/>
      <c r="AZ65" s="17">
        <v>1</v>
      </c>
      <c r="BA65" s="19"/>
      <c r="BB65" s="19"/>
      <c r="BC65" s="19"/>
      <c r="BD65" s="17">
        <v>1</v>
      </c>
      <c r="BE65" s="11">
        <f t="shared" si="5"/>
        <v>12</v>
      </c>
      <c r="BF65" s="110"/>
      <c r="BH65" s="4"/>
    </row>
    <row r="66" spans="2:60" s="2" customFormat="1" ht="26.45" customHeight="1" x14ac:dyDescent="0.25">
      <c r="B66" s="71">
        <v>29</v>
      </c>
      <c r="C66" s="151" t="s">
        <v>128</v>
      </c>
      <c r="D66" s="135"/>
      <c r="E66" s="135"/>
      <c r="F66" s="135"/>
      <c r="G66" s="135"/>
      <c r="H66" s="136"/>
      <c r="I66" s="137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9"/>
      <c r="BE66" s="11"/>
      <c r="BF66" s="21"/>
      <c r="BH66" s="4"/>
    </row>
    <row r="67" spans="2:60" s="2" customFormat="1" ht="26.45" customHeight="1" x14ac:dyDescent="0.25">
      <c r="B67" s="122"/>
      <c r="C67" s="141" t="s">
        <v>104</v>
      </c>
      <c r="D67" s="35" t="s">
        <v>74</v>
      </c>
      <c r="E67" s="32" t="s">
        <v>121</v>
      </c>
      <c r="F67" s="32" t="s">
        <v>103</v>
      </c>
      <c r="G67" s="35"/>
      <c r="H67" s="13" t="s">
        <v>13</v>
      </c>
      <c r="I67" s="19"/>
      <c r="J67" s="19"/>
      <c r="K67" s="19"/>
      <c r="L67" s="19"/>
      <c r="M67" s="12">
        <v>1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1">
        <f t="shared" ref="BE67:BE68" si="8">SUM(I67:BD67)</f>
        <v>1</v>
      </c>
      <c r="BF67" s="110">
        <f t="shared" ref="BF67" si="9">IFERROR((BE68/BE67),"")</f>
        <v>1</v>
      </c>
      <c r="BH67" s="4"/>
    </row>
    <row r="68" spans="2:60" s="2" customFormat="1" ht="26.45" customHeight="1" x14ac:dyDescent="0.25">
      <c r="B68" s="72"/>
      <c r="C68" s="124"/>
      <c r="D68" s="36"/>
      <c r="E68" s="32"/>
      <c r="F68" s="32"/>
      <c r="G68" s="36"/>
      <c r="H68" s="14" t="s">
        <v>14</v>
      </c>
      <c r="I68" s="19"/>
      <c r="J68" s="19"/>
      <c r="K68" s="19"/>
      <c r="L68" s="19"/>
      <c r="M68" s="17">
        <v>1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1">
        <f t="shared" si="8"/>
        <v>1</v>
      </c>
      <c r="BF68" s="110"/>
      <c r="BH68" s="4"/>
    </row>
    <row r="69" spans="2:60" s="2" customFormat="1" ht="26.45" customHeight="1" x14ac:dyDescent="0.25">
      <c r="B69" s="71">
        <v>30</v>
      </c>
      <c r="C69" s="142" t="s">
        <v>116</v>
      </c>
      <c r="D69" s="35" t="s">
        <v>74</v>
      </c>
      <c r="E69" s="32" t="s">
        <v>121</v>
      </c>
      <c r="F69" s="32" t="s">
        <v>103</v>
      </c>
      <c r="G69" s="35"/>
      <c r="H69" s="13" t="s">
        <v>13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1">
        <f t="shared" ref="BE69:BE72" si="10">SUM(I69:BD69)</f>
        <v>0</v>
      </c>
      <c r="BF69" s="110" t="str">
        <f t="shared" ref="BF69" si="11">IFERROR((BE70/BE69),"")</f>
        <v/>
      </c>
      <c r="BH69" s="4"/>
    </row>
    <row r="70" spans="2:60" s="2" customFormat="1" ht="26.45" customHeight="1" x14ac:dyDescent="0.25">
      <c r="B70" s="72"/>
      <c r="C70" s="143"/>
      <c r="D70" s="36"/>
      <c r="E70" s="32"/>
      <c r="F70" s="32"/>
      <c r="G70" s="36"/>
      <c r="H70" s="14" t="s">
        <v>14</v>
      </c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1">
        <f t="shared" si="10"/>
        <v>0</v>
      </c>
      <c r="BF70" s="110"/>
      <c r="BH70" s="4"/>
    </row>
    <row r="71" spans="2:60" s="2" customFormat="1" ht="26.45" customHeight="1" x14ac:dyDescent="0.25">
      <c r="B71" s="71">
        <v>31</v>
      </c>
      <c r="C71" s="73" t="s">
        <v>105</v>
      </c>
      <c r="D71" s="33" t="s">
        <v>106</v>
      </c>
      <c r="E71" s="32" t="s">
        <v>121</v>
      </c>
      <c r="F71" s="32" t="s">
        <v>107</v>
      </c>
      <c r="G71" s="33"/>
      <c r="H71" s="13" t="s">
        <v>13</v>
      </c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2">
        <v>1</v>
      </c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29"/>
      <c r="AV71" s="29"/>
      <c r="AW71" s="29"/>
      <c r="AX71" s="19"/>
      <c r="AY71" s="19"/>
      <c r="AZ71" s="19"/>
      <c r="BA71" s="19"/>
      <c r="BB71" s="19"/>
      <c r="BC71" s="19"/>
      <c r="BD71" s="12">
        <v>1</v>
      </c>
      <c r="BE71" s="11">
        <f t="shared" si="10"/>
        <v>2</v>
      </c>
      <c r="BF71" s="110">
        <f t="shared" ref="BF71" si="12">IFERROR((BE72/BE71),"")</f>
        <v>1</v>
      </c>
      <c r="BH71" s="4"/>
    </row>
    <row r="72" spans="2:60" s="2" customFormat="1" ht="26.45" customHeight="1" x14ac:dyDescent="0.25">
      <c r="B72" s="72"/>
      <c r="C72" s="74"/>
      <c r="D72" s="34"/>
      <c r="E72" s="32"/>
      <c r="F72" s="32"/>
      <c r="G72" s="34"/>
      <c r="H72" s="14" t="s">
        <v>14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7">
        <v>1</v>
      </c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29"/>
      <c r="AV72" s="29"/>
      <c r="AW72" s="29"/>
      <c r="AX72" s="19"/>
      <c r="AY72" s="19"/>
      <c r="AZ72" s="19"/>
      <c r="BA72" s="19"/>
      <c r="BB72" s="19"/>
      <c r="BC72" s="19"/>
      <c r="BD72" s="17">
        <v>1</v>
      </c>
      <c r="BE72" s="11">
        <f t="shared" si="10"/>
        <v>2</v>
      </c>
      <c r="BF72" s="110"/>
      <c r="BH72" s="4"/>
    </row>
    <row r="73" spans="2:60" s="2" customFormat="1" ht="26.45" customHeight="1" x14ac:dyDescent="0.25">
      <c r="B73" s="71">
        <v>32</v>
      </c>
      <c r="C73" s="151" t="s">
        <v>129</v>
      </c>
      <c r="D73" s="135"/>
      <c r="E73" s="135"/>
      <c r="F73" s="135"/>
      <c r="G73" s="136"/>
      <c r="H73" s="153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5"/>
      <c r="BE73" s="11">
        <f t="shared" si="5"/>
        <v>0</v>
      </c>
      <c r="BF73" s="21"/>
      <c r="BH73" s="4"/>
    </row>
    <row r="74" spans="2:60" s="2" customFormat="1" ht="26.45" customHeight="1" x14ac:dyDescent="0.25">
      <c r="B74" s="122"/>
      <c r="C74" s="73" t="s">
        <v>117</v>
      </c>
      <c r="D74" s="32" t="s">
        <v>72</v>
      </c>
      <c r="E74" s="32" t="s">
        <v>121</v>
      </c>
      <c r="F74" s="32" t="s">
        <v>119</v>
      </c>
      <c r="G74" s="32"/>
      <c r="H74" s="13" t="s">
        <v>13</v>
      </c>
      <c r="I74" s="19"/>
      <c r="J74" s="19"/>
      <c r="K74" s="19"/>
      <c r="L74" s="19"/>
      <c r="M74" s="19"/>
      <c r="N74" s="19"/>
      <c r="O74" s="19"/>
      <c r="P74" s="12">
        <v>1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2">
        <v>1</v>
      </c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2">
        <v>1</v>
      </c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2">
        <v>1</v>
      </c>
      <c r="BA74" s="19"/>
      <c r="BB74" s="19"/>
      <c r="BC74" s="19"/>
      <c r="BD74" s="19"/>
      <c r="BE74" s="11">
        <f t="shared" si="5"/>
        <v>4</v>
      </c>
      <c r="BF74" s="110">
        <f t="shared" ref="BF74" si="13">IFERROR((BE75/BE74),"")</f>
        <v>1</v>
      </c>
      <c r="BH74" s="4"/>
    </row>
    <row r="75" spans="2:60" s="2" customFormat="1" ht="26.45" customHeight="1" x14ac:dyDescent="0.25">
      <c r="B75" s="72"/>
      <c r="C75" s="74"/>
      <c r="D75" s="32"/>
      <c r="E75" s="32"/>
      <c r="F75" s="32"/>
      <c r="G75" s="32"/>
      <c r="H75" s="14" t="s">
        <v>14</v>
      </c>
      <c r="I75" s="19"/>
      <c r="J75" s="19"/>
      <c r="K75" s="19"/>
      <c r="L75" s="19"/>
      <c r="M75" s="19"/>
      <c r="N75" s="19"/>
      <c r="O75" s="19"/>
      <c r="P75" s="17">
        <v>1</v>
      </c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7">
        <v>1</v>
      </c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7">
        <v>1</v>
      </c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7">
        <v>1</v>
      </c>
      <c r="BA75" s="19"/>
      <c r="BB75" s="19"/>
      <c r="BC75" s="19"/>
      <c r="BD75" s="19"/>
      <c r="BE75" s="11">
        <f t="shared" si="5"/>
        <v>4</v>
      </c>
      <c r="BF75" s="110"/>
      <c r="BH75" s="4"/>
    </row>
    <row r="76" spans="2:60" s="2" customFormat="1" ht="26.45" customHeight="1" x14ac:dyDescent="0.25">
      <c r="B76" s="99">
        <v>33</v>
      </c>
      <c r="C76" s="156" t="s">
        <v>118</v>
      </c>
      <c r="D76" s="32" t="s">
        <v>106</v>
      </c>
      <c r="E76" s="32" t="s">
        <v>121</v>
      </c>
      <c r="F76" s="32" t="s">
        <v>119</v>
      </c>
      <c r="G76" s="32"/>
      <c r="H76" s="13" t="s">
        <v>13</v>
      </c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3">
        <v>1</v>
      </c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3">
        <v>1</v>
      </c>
      <c r="BA76" s="19"/>
      <c r="BB76" s="19"/>
      <c r="BC76" s="19"/>
      <c r="BD76" s="19"/>
      <c r="BE76" s="11">
        <f t="shared" ref="BE76:BE77" si="14">SUM(I76:BD76)</f>
        <v>2</v>
      </c>
      <c r="BF76" s="110">
        <f t="shared" ref="BF76" si="15">IFERROR((BE77/BE76),"")</f>
        <v>1</v>
      </c>
      <c r="BH76" s="4"/>
    </row>
    <row r="77" spans="2:60" s="2" customFormat="1" ht="26.45" customHeight="1" x14ac:dyDescent="0.25">
      <c r="B77" s="100"/>
      <c r="C77" s="156"/>
      <c r="D77" s="32"/>
      <c r="E77" s="32"/>
      <c r="F77" s="32"/>
      <c r="G77" s="32"/>
      <c r="H77" s="14" t="s">
        <v>14</v>
      </c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7">
        <v>1</v>
      </c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7">
        <v>1</v>
      </c>
      <c r="BA77" s="19"/>
      <c r="BB77" s="19"/>
      <c r="BC77" s="19"/>
      <c r="BD77" s="19"/>
      <c r="BE77" s="11">
        <f t="shared" si="14"/>
        <v>2</v>
      </c>
      <c r="BF77" s="110"/>
      <c r="BH77" s="4"/>
    </row>
    <row r="78" spans="2:60" s="2" customFormat="1" ht="26.45" customHeight="1" x14ac:dyDescent="0.25">
      <c r="B78" s="144">
        <v>35</v>
      </c>
      <c r="C78" s="151" t="s">
        <v>130</v>
      </c>
      <c r="D78" s="135"/>
      <c r="E78" s="135"/>
      <c r="F78" s="135"/>
      <c r="G78" s="136"/>
      <c r="H78" s="153" t="s">
        <v>14</v>
      </c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5"/>
      <c r="BE78" s="11">
        <f t="shared" si="5"/>
        <v>0</v>
      </c>
      <c r="BF78" s="21"/>
      <c r="BH78" s="4"/>
    </row>
    <row r="79" spans="2:60" s="2" customFormat="1" ht="39.6" customHeight="1" x14ac:dyDescent="0.25">
      <c r="B79" s="152"/>
      <c r="C79" s="146" t="s">
        <v>122</v>
      </c>
      <c r="D79" s="32" t="s">
        <v>72</v>
      </c>
      <c r="E79" s="32" t="s">
        <v>121</v>
      </c>
      <c r="F79" s="33" t="s">
        <v>123</v>
      </c>
      <c r="G79" s="33"/>
      <c r="H79" s="13" t="s">
        <v>13</v>
      </c>
      <c r="I79" s="19"/>
      <c r="J79" s="19"/>
      <c r="K79" s="19"/>
      <c r="L79" s="12">
        <v>1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2">
        <v>1</v>
      </c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2">
        <v>1</v>
      </c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2">
        <v>1</v>
      </c>
      <c r="BA79" s="19"/>
      <c r="BB79" s="19"/>
      <c r="BC79" s="19"/>
      <c r="BD79" s="19"/>
      <c r="BE79" s="11">
        <f t="shared" ref="BE79:BE80" si="16">SUM(I79:BD79)</f>
        <v>4</v>
      </c>
      <c r="BF79" s="110">
        <f t="shared" ref="BF79" si="17">IFERROR((BE80/BE79),"")</f>
        <v>1</v>
      </c>
      <c r="BH79" s="4"/>
    </row>
    <row r="80" spans="2:60" s="2" customFormat="1" ht="39.6" customHeight="1" x14ac:dyDescent="0.25">
      <c r="B80" s="145"/>
      <c r="C80" s="147"/>
      <c r="D80" s="32"/>
      <c r="E80" s="32"/>
      <c r="F80" s="34"/>
      <c r="G80" s="34"/>
      <c r="H80" s="14" t="s">
        <v>14</v>
      </c>
      <c r="I80" s="19"/>
      <c r="J80" s="19"/>
      <c r="K80" s="19"/>
      <c r="L80" s="17">
        <v>1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7">
        <v>1</v>
      </c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7">
        <v>1</v>
      </c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7">
        <v>1</v>
      </c>
      <c r="BA80" s="19"/>
      <c r="BB80" s="19"/>
      <c r="BC80" s="19"/>
      <c r="BD80" s="19"/>
      <c r="BE80" s="11">
        <f t="shared" si="16"/>
        <v>4</v>
      </c>
      <c r="BF80" s="110"/>
      <c r="BH80" s="4"/>
    </row>
    <row r="81" spans="2:60" s="2" customFormat="1" ht="26.45" customHeight="1" x14ac:dyDescent="0.25">
      <c r="B81" s="144">
        <v>36</v>
      </c>
      <c r="C81" s="146" t="s">
        <v>120</v>
      </c>
      <c r="D81" s="33" t="s">
        <v>69</v>
      </c>
      <c r="E81" s="32" t="s">
        <v>121</v>
      </c>
      <c r="F81" s="33" t="s">
        <v>123</v>
      </c>
      <c r="G81" s="33"/>
      <c r="H81" s="13" t="s">
        <v>13</v>
      </c>
      <c r="I81" s="19"/>
      <c r="J81" s="19"/>
      <c r="K81" s="19"/>
      <c r="L81" s="13">
        <v>1</v>
      </c>
      <c r="M81" s="19"/>
      <c r="N81" s="19"/>
      <c r="O81" s="19"/>
      <c r="P81" s="13">
        <v>1</v>
      </c>
      <c r="Q81" s="19"/>
      <c r="R81" s="19"/>
      <c r="S81" s="19"/>
      <c r="T81" s="13">
        <v>1</v>
      </c>
      <c r="U81" s="19"/>
      <c r="V81" s="19"/>
      <c r="W81" s="19"/>
      <c r="X81" s="13">
        <v>1</v>
      </c>
      <c r="Y81" s="19"/>
      <c r="Z81" s="19"/>
      <c r="AA81" s="19"/>
      <c r="AB81" s="13">
        <v>1</v>
      </c>
      <c r="AC81" s="19"/>
      <c r="AD81" s="19"/>
      <c r="AE81" s="19"/>
      <c r="AF81" s="13">
        <v>1</v>
      </c>
      <c r="AG81" s="19"/>
      <c r="AH81" s="19"/>
      <c r="AI81" s="19"/>
      <c r="AJ81" s="13">
        <v>1</v>
      </c>
      <c r="AK81" s="19"/>
      <c r="AL81" s="19"/>
      <c r="AM81" s="19"/>
      <c r="AN81" s="13">
        <v>1</v>
      </c>
      <c r="AO81" s="19"/>
      <c r="AP81" s="19"/>
      <c r="AQ81" s="19"/>
      <c r="AR81" s="13">
        <v>1</v>
      </c>
      <c r="AS81" s="19"/>
      <c r="AT81" s="19"/>
      <c r="AU81" s="19"/>
      <c r="AV81" s="13">
        <v>1</v>
      </c>
      <c r="AW81" s="19"/>
      <c r="AX81" s="19"/>
      <c r="AY81" s="19"/>
      <c r="AZ81" s="13">
        <v>1</v>
      </c>
      <c r="BA81" s="19"/>
      <c r="BB81" s="19"/>
      <c r="BC81" s="19"/>
      <c r="BD81" s="13">
        <v>1</v>
      </c>
      <c r="BE81" s="11">
        <f t="shared" ref="BE81:BE82" si="18">SUM(I81:BD81)</f>
        <v>12</v>
      </c>
      <c r="BF81" s="110">
        <f t="shared" ref="BF81" si="19">IFERROR((BE82/BE81),"")</f>
        <v>1</v>
      </c>
      <c r="BH81" s="4"/>
    </row>
    <row r="82" spans="2:60" s="2" customFormat="1" ht="26.45" customHeight="1" x14ac:dyDescent="0.25">
      <c r="B82" s="145"/>
      <c r="C82" s="147"/>
      <c r="D82" s="34"/>
      <c r="E82" s="32"/>
      <c r="F82" s="34"/>
      <c r="G82" s="34"/>
      <c r="H82" s="14" t="s">
        <v>14</v>
      </c>
      <c r="I82" s="19"/>
      <c r="J82" s="19"/>
      <c r="K82" s="19"/>
      <c r="L82" s="17">
        <v>1</v>
      </c>
      <c r="M82" s="19"/>
      <c r="N82" s="19"/>
      <c r="O82" s="19"/>
      <c r="P82" s="17">
        <v>1</v>
      </c>
      <c r="Q82" s="19"/>
      <c r="R82" s="19"/>
      <c r="S82" s="19"/>
      <c r="T82" s="17">
        <v>1</v>
      </c>
      <c r="U82" s="19"/>
      <c r="V82" s="19"/>
      <c r="W82" s="19"/>
      <c r="X82" s="17">
        <v>1</v>
      </c>
      <c r="Y82" s="19"/>
      <c r="Z82" s="19"/>
      <c r="AA82" s="19"/>
      <c r="AB82" s="17">
        <v>1</v>
      </c>
      <c r="AC82" s="19"/>
      <c r="AD82" s="19"/>
      <c r="AE82" s="19"/>
      <c r="AF82" s="17">
        <v>1</v>
      </c>
      <c r="AG82" s="19"/>
      <c r="AH82" s="19"/>
      <c r="AI82" s="19"/>
      <c r="AJ82" s="17">
        <v>1</v>
      </c>
      <c r="AK82" s="19"/>
      <c r="AL82" s="19"/>
      <c r="AM82" s="19"/>
      <c r="AN82" s="17">
        <v>1</v>
      </c>
      <c r="AO82" s="19"/>
      <c r="AP82" s="19"/>
      <c r="AQ82" s="19"/>
      <c r="AR82" s="17">
        <v>1</v>
      </c>
      <c r="AS82" s="19"/>
      <c r="AT82" s="19"/>
      <c r="AU82" s="19"/>
      <c r="AV82" s="17">
        <v>1</v>
      </c>
      <c r="AW82" s="19"/>
      <c r="AX82" s="19"/>
      <c r="AY82" s="19"/>
      <c r="AZ82" s="17">
        <v>1</v>
      </c>
      <c r="BA82" s="19"/>
      <c r="BB82" s="19"/>
      <c r="BC82" s="19"/>
      <c r="BD82" s="17">
        <v>1</v>
      </c>
      <c r="BE82" s="11">
        <f t="shared" si="18"/>
        <v>12</v>
      </c>
      <c r="BF82" s="110"/>
      <c r="BH82" s="4"/>
    </row>
    <row r="83" spans="2:60" s="2" customFormat="1" ht="26.45" customHeight="1" x14ac:dyDescent="0.25">
      <c r="B83" s="157" t="s">
        <v>132</v>
      </c>
      <c r="C83" s="158"/>
      <c r="D83" s="158"/>
      <c r="E83" s="158"/>
      <c r="F83" s="158"/>
      <c r="G83" s="159"/>
      <c r="H83" s="153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5"/>
      <c r="BE83" s="11"/>
      <c r="BF83" s="21"/>
      <c r="BH83" s="4"/>
    </row>
    <row r="84" spans="2:60" s="2" customFormat="1" ht="26.45" customHeight="1" x14ac:dyDescent="0.25">
      <c r="B84" s="144">
        <v>37</v>
      </c>
      <c r="C84" s="146" t="s">
        <v>131</v>
      </c>
      <c r="D84" s="33" t="s">
        <v>69</v>
      </c>
      <c r="E84" s="32" t="s">
        <v>121</v>
      </c>
      <c r="F84" s="33" t="s">
        <v>123</v>
      </c>
      <c r="G84" s="33"/>
      <c r="H84" s="13" t="s">
        <v>13</v>
      </c>
      <c r="I84" s="19"/>
      <c r="J84" s="19"/>
      <c r="K84" s="19"/>
      <c r="L84" s="13">
        <v>1</v>
      </c>
      <c r="M84" s="19"/>
      <c r="N84" s="19"/>
      <c r="O84" s="19"/>
      <c r="P84" s="13">
        <v>1</v>
      </c>
      <c r="Q84" s="19"/>
      <c r="R84" s="19"/>
      <c r="S84" s="19"/>
      <c r="T84" s="13">
        <v>1</v>
      </c>
      <c r="U84" s="19"/>
      <c r="V84" s="19"/>
      <c r="W84" s="19"/>
      <c r="X84" s="13">
        <v>1</v>
      </c>
      <c r="Y84" s="19"/>
      <c r="Z84" s="19"/>
      <c r="AA84" s="19"/>
      <c r="AB84" s="13">
        <v>1</v>
      </c>
      <c r="AC84" s="19"/>
      <c r="AD84" s="19"/>
      <c r="AE84" s="19"/>
      <c r="AF84" s="13">
        <v>1</v>
      </c>
      <c r="AG84" s="19"/>
      <c r="AH84" s="19"/>
      <c r="AI84" s="19"/>
      <c r="AJ84" s="13">
        <v>1</v>
      </c>
      <c r="AK84" s="19"/>
      <c r="AL84" s="19"/>
      <c r="AM84" s="19"/>
      <c r="AN84" s="13">
        <v>1</v>
      </c>
      <c r="AO84" s="19"/>
      <c r="AP84" s="19"/>
      <c r="AQ84" s="19"/>
      <c r="AR84" s="13">
        <v>1</v>
      </c>
      <c r="AS84" s="19"/>
      <c r="AT84" s="19"/>
      <c r="AU84" s="19"/>
      <c r="AV84" s="13">
        <v>1</v>
      </c>
      <c r="AW84" s="19"/>
      <c r="AX84" s="19"/>
      <c r="AY84" s="19"/>
      <c r="AZ84" s="13">
        <v>1</v>
      </c>
      <c r="BA84" s="19"/>
      <c r="BB84" s="19"/>
      <c r="BC84" s="19"/>
      <c r="BD84" s="13">
        <v>1</v>
      </c>
      <c r="BE84" s="11">
        <f t="shared" ref="BE84:BE85" si="20">SUM(I84:BD84)</f>
        <v>12</v>
      </c>
      <c r="BF84" s="110">
        <f t="shared" ref="BF84" si="21">IFERROR((BE85/BE84),"")</f>
        <v>1</v>
      </c>
      <c r="BH84" s="4"/>
    </row>
    <row r="85" spans="2:60" s="2" customFormat="1" ht="26.45" customHeight="1" x14ac:dyDescent="0.25">
      <c r="B85" s="145"/>
      <c r="C85" s="147"/>
      <c r="D85" s="34"/>
      <c r="E85" s="32"/>
      <c r="F85" s="34"/>
      <c r="G85" s="34"/>
      <c r="H85" s="14" t="s">
        <v>14</v>
      </c>
      <c r="I85" s="19"/>
      <c r="J85" s="19"/>
      <c r="K85" s="19"/>
      <c r="L85" s="17">
        <v>1</v>
      </c>
      <c r="M85" s="19"/>
      <c r="N85" s="19"/>
      <c r="O85" s="19"/>
      <c r="P85" s="17">
        <v>1</v>
      </c>
      <c r="Q85" s="19"/>
      <c r="R85" s="19"/>
      <c r="S85" s="19"/>
      <c r="T85" s="17">
        <v>1</v>
      </c>
      <c r="U85" s="19"/>
      <c r="V85" s="19"/>
      <c r="W85" s="19"/>
      <c r="X85" s="17">
        <v>1</v>
      </c>
      <c r="Y85" s="19"/>
      <c r="Z85" s="19"/>
      <c r="AA85" s="19"/>
      <c r="AB85" s="17">
        <v>1</v>
      </c>
      <c r="AC85" s="19"/>
      <c r="AD85" s="19"/>
      <c r="AE85" s="19"/>
      <c r="AF85" s="17">
        <v>1</v>
      </c>
      <c r="AG85" s="19"/>
      <c r="AH85" s="19"/>
      <c r="AI85" s="19"/>
      <c r="AJ85" s="17">
        <v>1</v>
      </c>
      <c r="AK85" s="19"/>
      <c r="AL85" s="19"/>
      <c r="AM85" s="19"/>
      <c r="AN85" s="17">
        <v>1</v>
      </c>
      <c r="AO85" s="19"/>
      <c r="AP85" s="19"/>
      <c r="AQ85" s="19"/>
      <c r="AR85" s="17">
        <v>1</v>
      </c>
      <c r="AS85" s="19"/>
      <c r="AT85" s="19"/>
      <c r="AU85" s="19"/>
      <c r="AV85" s="17">
        <v>1</v>
      </c>
      <c r="AW85" s="19"/>
      <c r="AX85" s="19"/>
      <c r="AY85" s="19"/>
      <c r="AZ85" s="17">
        <v>1</v>
      </c>
      <c r="BA85" s="19"/>
      <c r="BB85" s="19"/>
      <c r="BC85" s="19"/>
      <c r="BD85" s="17">
        <v>1</v>
      </c>
      <c r="BE85" s="11">
        <f t="shared" si="20"/>
        <v>12</v>
      </c>
      <c r="BF85" s="110"/>
      <c r="BH85" s="4"/>
    </row>
    <row r="86" spans="2:60" s="2" customFormat="1" ht="26.45" customHeight="1" x14ac:dyDescent="0.25">
      <c r="B86" s="144">
        <v>38</v>
      </c>
      <c r="C86" s="146" t="s">
        <v>133</v>
      </c>
      <c r="D86" s="33" t="s">
        <v>72</v>
      </c>
      <c r="E86" s="33" t="s">
        <v>134</v>
      </c>
      <c r="F86" s="33" t="s">
        <v>135</v>
      </c>
      <c r="G86" s="33"/>
      <c r="H86" s="13" t="s">
        <v>13</v>
      </c>
      <c r="I86" s="19"/>
      <c r="J86" s="19"/>
      <c r="K86" s="19"/>
      <c r="L86" s="13">
        <v>1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3">
        <v>1</v>
      </c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3">
        <v>1</v>
      </c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3">
        <v>1</v>
      </c>
      <c r="BA86" s="19"/>
      <c r="BB86" s="19"/>
      <c r="BC86" s="19"/>
      <c r="BD86" s="19"/>
      <c r="BE86" s="11">
        <f t="shared" ref="BE86:BE89" si="22">SUM(I86:BD86)</f>
        <v>4</v>
      </c>
      <c r="BF86" s="110">
        <f t="shared" ref="BF86" si="23">IFERROR((BE87/BE86),"")</f>
        <v>3</v>
      </c>
      <c r="BH86" s="4"/>
    </row>
    <row r="87" spans="2:60" s="2" customFormat="1" ht="26.45" customHeight="1" x14ac:dyDescent="0.25">
      <c r="B87" s="145"/>
      <c r="C87" s="147"/>
      <c r="D87" s="34"/>
      <c r="E87" s="34"/>
      <c r="F87" s="34"/>
      <c r="G87" s="34"/>
      <c r="H87" s="14" t="s">
        <v>14</v>
      </c>
      <c r="I87" s="19"/>
      <c r="J87" s="19"/>
      <c r="K87" s="19"/>
      <c r="L87" s="17">
        <v>1</v>
      </c>
      <c r="M87" s="19"/>
      <c r="N87" s="19"/>
      <c r="O87" s="19"/>
      <c r="P87" s="17">
        <v>1</v>
      </c>
      <c r="Q87" s="19"/>
      <c r="R87" s="19"/>
      <c r="S87" s="19"/>
      <c r="T87" s="17">
        <v>1</v>
      </c>
      <c r="U87" s="19"/>
      <c r="V87" s="19"/>
      <c r="W87" s="19"/>
      <c r="X87" s="17">
        <v>1</v>
      </c>
      <c r="Y87" s="19"/>
      <c r="Z87" s="19"/>
      <c r="AA87" s="19"/>
      <c r="AB87" s="17">
        <v>1</v>
      </c>
      <c r="AC87" s="19"/>
      <c r="AD87" s="19"/>
      <c r="AE87" s="19"/>
      <c r="AF87" s="17">
        <v>1</v>
      </c>
      <c r="AG87" s="19"/>
      <c r="AH87" s="19"/>
      <c r="AI87" s="19"/>
      <c r="AJ87" s="17">
        <v>1</v>
      </c>
      <c r="AK87" s="19"/>
      <c r="AL87" s="19"/>
      <c r="AM87" s="19"/>
      <c r="AN87" s="17">
        <v>1</v>
      </c>
      <c r="AO87" s="19"/>
      <c r="AP87" s="19"/>
      <c r="AQ87" s="19"/>
      <c r="AR87" s="17">
        <v>1</v>
      </c>
      <c r="AS87" s="19"/>
      <c r="AT87" s="19"/>
      <c r="AU87" s="19"/>
      <c r="AV87" s="17">
        <v>1</v>
      </c>
      <c r="AW87" s="19"/>
      <c r="AX87" s="19"/>
      <c r="AY87" s="19"/>
      <c r="AZ87" s="17">
        <v>1</v>
      </c>
      <c r="BA87" s="19"/>
      <c r="BB87" s="19"/>
      <c r="BC87" s="19"/>
      <c r="BD87" s="17">
        <v>1</v>
      </c>
      <c r="BE87" s="11">
        <f t="shared" si="22"/>
        <v>12</v>
      </c>
      <c r="BF87" s="110"/>
      <c r="BH87" s="4"/>
    </row>
    <row r="88" spans="2:60" s="2" customFormat="1" ht="26.45" customHeight="1" x14ac:dyDescent="0.25">
      <c r="B88" s="144">
        <v>39</v>
      </c>
      <c r="C88" s="146" t="s">
        <v>136</v>
      </c>
      <c r="D88" s="33" t="s">
        <v>137</v>
      </c>
      <c r="E88" s="32" t="s">
        <v>121</v>
      </c>
      <c r="F88" s="32" t="s">
        <v>103</v>
      </c>
      <c r="G88" s="33"/>
      <c r="H88" s="13" t="s">
        <v>13</v>
      </c>
      <c r="I88" s="19"/>
      <c r="J88" s="19"/>
      <c r="K88" s="19"/>
      <c r="L88" s="13">
        <v>1</v>
      </c>
      <c r="M88" s="19"/>
      <c r="N88" s="19"/>
      <c r="O88" s="19"/>
      <c r="P88" s="13">
        <v>1</v>
      </c>
      <c r="Q88" s="19"/>
      <c r="R88" s="19"/>
      <c r="S88" s="19"/>
      <c r="T88" s="13">
        <v>1</v>
      </c>
      <c r="U88" s="19"/>
      <c r="V88" s="19"/>
      <c r="W88" s="19"/>
      <c r="X88" s="13">
        <v>1</v>
      </c>
      <c r="Y88" s="19"/>
      <c r="Z88" s="19"/>
      <c r="AA88" s="19"/>
      <c r="AB88" s="13">
        <v>1</v>
      </c>
      <c r="AC88" s="19"/>
      <c r="AD88" s="19"/>
      <c r="AE88" s="19"/>
      <c r="AF88" s="13">
        <v>1</v>
      </c>
      <c r="AG88" s="19"/>
      <c r="AH88" s="19"/>
      <c r="AI88" s="19"/>
      <c r="AJ88" s="13">
        <v>1</v>
      </c>
      <c r="AK88" s="19"/>
      <c r="AL88" s="19"/>
      <c r="AM88" s="19"/>
      <c r="AN88" s="13">
        <v>1</v>
      </c>
      <c r="AO88" s="19"/>
      <c r="AP88" s="19"/>
      <c r="AQ88" s="19"/>
      <c r="AR88" s="13">
        <v>1</v>
      </c>
      <c r="AS88" s="19"/>
      <c r="AT88" s="19"/>
      <c r="AU88" s="19"/>
      <c r="AV88" s="13">
        <v>1</v>
      </c>
      <c r="AW88" s="19"/>
      <c r="AX88" s="19"/>
      <c r="AY88" s="19"/>
      <c r="AZ88" s="13">
        <v>1</v>
      </c>
      <c r="BA88" s="19"/>
      <c r="BB88" s="19"/>
      <c r="BC88" s="19"/>
      <c r="BD88" s="13">
        <v>1</v>
      </c>
      <c r="BE88" s="11">
        <f t="shared" si="22"/>
        <v>12</v>
      </c>
      <c r="BF88" s="110">
        <f t="shared" ref="BF88" si="24">IFERROR((BE89/BE88),"")</f>
        <v>1</v>
      </c>
      <c r="BH88" s="4"/>
    </row>
    <row r="89" spans="2:60" s="2" customFormat="1" ht="26.45" customHeight="1" x14ac:dyDescent="0.25">
      <c r="B89" s="145"/>
      <c r="C89" s="147"/>
      <c r="D89" s="34"/>
      <c r="E89" s="32"/>
      <c r="F89" s="32"/>
      <c r="G89" s="34"/>
      <c r="H89" s="14" t="s">
        <v>14</v>
      </c>
      <c r="I89" s="19"/>
      <c r="J89" s="19"/>
      <c r="K89" s="19"/>
      <c r="L89" s="17">
        <v>1</v>
      </c>
      <c r="M89" s="19"/>
      <c r="N89" s="19"/>
      <c r="O89" s="19"/>
      <c r="P89" s="17">
        <v>1</v>
      </c>
      <c r="Q89" s="19"/>
      <c r="R89" s="19"/>
      <c r="S89" s="19"/>
      <c r="T89" s="17">
        <v>1</v>
      </c>
      <c r="U89" s="19"/>
      <c r="V89" s="19"/>
      <c r="W89" s="19"/>
      <c r="X89" s="17">
        <v>1</v>
      </c>
      <c r="Y89" s="19"/>
      <c r="Z89" s="19"/>
      <c r="AA89" s="19"/>
      <c r="AB89" s="17">
        <v>1</v>
      </c>
      <c r="AC89" s="19"/>
      <c r="AD89" s="19"/>
      <c r="AE89" s="19"/>
      <c r="AF89" s="17">
        <v>1</v>
      </c>
      <c r="AG89" s="19"/>
      <c r="AH89" s="19"/>
      <c r="AI89" s="19"/>
      <c r="AJ89" s="17">
        <v>1</v>
      </c>
      <c r="AK89" s="19"/>
      <c r="AL89" s="19"/>
      <c r="AM89" s="19"/>
      <c r="AN89" s="17">
        <v>1</v>
      </c>
      <c r="AO89" s="19"/>
      <c r="AP89" s="19"/>
      <c r="AQ89" s="19"/>
      <c r="AR89" s="17">
        <v>1</v>
      </c>
      <c r="AS89" s="19"/>
      <c r="AT89" s="19"/>
      <c r="AU89" s="19"/>
      <c r="AV89" s="17">
        <v>1</v>
      </c>
      <c r="AW89" s="19"/>
      <c r="AX89" s="19"/>
      <c r="AY89" s="19"/>
      <c r="AZ89" s="17">
        <v>1</v>
      </c>
      <c r="BA89" s="19"/>
      <c r="BB89" s="19"/>
      <c r="BC89" s="19"/>
      <c r="BD89" s="17">
        <v>1</v>
      </c>
      <c r="BE89" s="11">
        <f t="shared" si="22"/>
        <v>12</v>
      </c>
      <c r="BF89" s="110"/>
      <c r="BH89" s="4"/>
    </row>
    <row r="90" spans="2:60" s="2" customFormat="1" ht="26.45" customHeight="1" x14ac:dyDescent="0.25">
      <c r="B90" s="144">
        <v>40</v>
      </c>
      <c r="C90" s="157" t="s">
        <v>138</v>
      </c>
      <c r="D90" s="164"/>
      <c r="E90" s="164"/>
      <c r="F90" s="164"/>
      <c r="G90" s="165"/>
      <c r="H90" s="27"/>
      <c r="I90" s="137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9"/>
      <c r="BE90" s="11">
        <f t="shared" ref="BE90:BE92" si="25">SUM(I90:BD90)</f>
        <v>0</v>
      </c>
      <c r="BF90" s="21"/>
      <c r="BH90" s="4"/>
    </row>
    <row r="91" spans="2:60" s="2" customFormat="1" ht="26.45" customHeight="1" x14ac:dyDescent="0.25">
      <c r="B91" s="152"/>
      <c r="C91" s="160" t="s">
        <v>139</v>
      </c>
      <c r="D91" s="33" t="s">
        <v>69</v>
      </c>
      <c r="E91" s="35" t="s">
        <v>140</v>
      </c>
      <c r="F91" s="32" t="s">
        <v>103</v>
      </c>
      <c r="G91" s="163"/>
      <c r="H91" s="13" t="s">
        <v>13</v>
      </c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13">
        <v>1</v>
      </c>
      <c r="BE91" s="11">
        <f t="shared" si="25"/>
        <v>1</v>
      </c>
      <c r="BF91" s="110">
        <f t="shared" ref="BF91" si="26">IFERROR((BE92/BE91),"")</f>
        <v>1</v>
      </c>
      <c r="BH91" s="4"/>
    </row>
    <row r="92" spans="2:60" s="2" customFormat="1" ht="26.45" customHeight="1" x14ac:dyDescent="0.25">
      <c r="B92" s="145"/>
      <c r="C92" s="161"/>
      <c r="D92" s="34"/>
      <c r="E92" s="162"/>
      <c r="F92" s="32"/>
      <c r="G92" s="161"/>
      <c r="H92" s="14" t="s">
        <v>14</v>
      </c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7">
        <v>1</v>
      </c>
      <c r="BE92" s="11">
        <f t="shared" si="25"/>
        <v>1</v>
      </c>
      <c r="BF92" s="110"/>
      <c r="BH92" s="4"/>
    </row>
    <row r="93" spans="2:60" ht="30.75" customHeight="1" x14ac:dyDescent="0.25">
      <c r="B93" s="54" t="s">
        <v>3</v>
      </c>
      <c r="C93" s="54"/>
      <c r="D93" s="54"/>
      <c r="E93" s="54"/>
      <c r="F93" s="54"/>
      <c r="G93" s="54"/>
      <c r="H93" s="13" t="s">
        <v>13</v>
      </c>
      <c r="I93" s="10">
        <f>SUM(I11+I13+I15+I17+I19+I21+I23+I25+I27+I29+I31+I33+I35+I37+I39+I41+I43+I45+I47+I50+I52+I54+I56+I58+I60+I62+I64+I67+I69+I71+I74+I76+I79+I81+I84+I86+I88+I91)</f>
        <v>0</v>
      </c>
      <c r="J93" s="10">
        <f t="shared" ref="J93:BD93" si="27">SUM(J11+J13+J15+J17+J19+J21+J23+J25+J27+J29+J31+J33+J35+J37+J39+J41+J43+J45+J47+J50+J52+J54+J56+J58+J60+J62+J64+J67+J69+J71+J74+J76+J79+J81+J84+J86+J88+J91)</f>
        <v>0</v>
      </c>
      <c r="K93" s="10">
        <f>SUM(K11+K13+K15+K17+K19+K21+K23+K25+K27+K29+K31+K33+K35+K37+K39+K41+K43+K45+K47+K50+K52+K54+K56+K58+K60+K62+K64+K67+K69+K71+K74+K76+K79+K81+K84+K86+K88+K91)</f>
        <v>0</v>
      </c>
      <c r="L93" s="10">
        <f t="shared" si="27"/>
        <v>24</v>
      </c>
      <c r="M93" s="10">
        <f t="shared" si="27"/>
        <v>1</v>
      </c>
      <c r="N93" s="10">
        <f t="shared" si="27"/>
        <v>0</v>
      </c>
      <c r="O93" s="10">
        <f t="shared" si="27"/>
        <v>0</v>
      </c>
      <c r="P93" s="10">
        <v>23</v>
      </c>
      <c r="Q93" s="10">
        <f t="shared" si="27"/>
        <v>0</v>
      </c>
      <c r="R93" s="10">
        <f t="shared" si="27"/>
        <v>0</v>
      </c>
      <c r="S93" s="10">
        <f t="shared" si="27"/>
        <v>0</v>
      </c>
      <c r="T93" s="10">
        <f t="shared" si="27"/>
        <v>21</v>
      </c>
      <c r="U93" s="10">
        <f t="shared" si="27"/>
        <v>0</v>
      </c>
      <c r="V93" s="10">
        <f t="shared" si="27"/>
        <v>0</v>
      </c>
      <c r="W93" s="10">
        <f t="shared" si="27"/>
        <v>0</v>
      </c>
      <c r="X93" s="10">
        <f t="shared" si="27"/>
        <v>22</v>
      </c>
      <c r="Y93" s="10">
        <f t="shared" si="27"/>
        <v>0</v>
      </c>
      <c r="Z93" s="10">
        <f t="shared" si="27"/>
        <v>0</v>
      </c>
      <c r="AA93" s="10">
        <f t="shared" si="27"/>
        <v>0</v>
      </c>
      <c r="AB93" s="10">
        <f t="shared" si="27"/>
        <v>25</v>
      </c>
      <c r="AC93" s="10">
        <f t="shared" si="27"/>
        <v>1</v>
      </c>
      <c r="AD93" s="10">
        <f t="shared" si="27"/>
        <v>0</v>
      </c>
      <c r="AE93" s="10">
        <f t="shared" si="27"/>
        <v>0</v>
      </c>
      <c r="AF93" s="10">
        <f t="shared" si="27"/>
        <v>20</v>
      </c>
      <c r="AG93" s="10">
        <f t="shared" si="27"/>
        <v>0</v>
      </c>
      <c r="AH93" s="10">
        <f t="shared" si="27"/>
        <v>0</v>
      </c>
      <c r="AI93" s="10">
        <f t="shared" si="27"/>
        <v>0</v>
      </c>
      <c r="AJ93" s="10">
        <f t="shared" si="27"/>
        <v>20</v>
      </c>
      <c r="AK93" s="10">
        <f t="shared" si="27"/>
        <v>0</v>
      </c>
      <c r="AL93" s="10">
        <f t="shared" si="27"/>
        <v>0</v>
      </c>
      <c r="AM93" s="10">
        <f t="shared" si="27"/>
        <v>0</v>
      </c>
      <c r="AN93" s="10">
        <f t="shared" si="27"/>
        <v>24</v>
      </c>
      <c r="AO93" s="10">
        <f t="shared" si="27"/>
        <v>0</v>
      </c>
      <c r="AP93" s="10">
        <f t="shared" si="27"/>
        <v>0</v>
      </c>
      <c r="AQ93" s="10">
        <f t="shared" si="27"/>
        <v>0</v>
      </c>
      <c r="AR93" s="10">
        <f t="shared" si="27"/>
        <v>20</v>
      </c>
      <c r="AS93" s="10">
        <f t="shared" si="27"/>
        <v>1</v>
      </c>
      <c r="AT93" s="10">
        <f t="shared" si="27"/>
        <v>0</v>
      </c>
      <c r="AU93" s="10">
        <f t="shared" si="27"/>
        <v>0</v>
      </c>
      <c r="AV93" s="10">
        <f t="shared" si="27"/>
        <v>20</v>
      </c>
      <c r="AW93" s="10">
        <f t="shared" si="27"/>
        <v>0</v>
      </c>
      <c r="AX93" s="10">
        <f t="shared" si="27"/>
        <v>0</v>
      </c>
      <c r="AY93" s="10">
        <f t="shared" si="27"/>
        <v>0</v>
      </c>
      <c r="AZ93" s="10">
        <f t="shared" si="27"/>
        <v>26</v>
      </c>
      <c r="BA93" s="10">
        <f t="shared" si="27"/>
        <v>1</v>
      </c>
      <c r="BB93" s="10">
        <f t="shared" si="27"/>
        <v>0</v>
      </c>
      <c r="BC93" s="10">
        <f t="shared" si="27"/>
        <v>0</v>
      </c>
      <c r="BD93" s="10">
        <f t="shared" si="27"/>
        <v>23</v>
      </c>
      <c r="BE93" s="102" t="s">
        <v>23</v>
      </c>
      <c r="BF93" s="103">
        <v>1</v>
      </c>
    </row>
    <row r="94" spans="2:60" ht="23.25" customHeight="1" x14ac:dyDescent="0.25">
      <c r="B94" s="54" t="s">
        <v>2</v>
      </c>
      <c r="C94" s="54"/>
      <c r="D94" s="54"/>
      <c r="E94" s="54"/>
      <c r="F94" s="54"/>
      <c r="G94" s="54"/>
      <c r="H94" s="14" t="s">
        <v>14</v>
      </c>
      <c r="I94" s="10">
        <f>SUM(I12+I14++I16+I18+I20+I22+I24+I26+I28+I30+I32+I34+I36+I38+I40+I42+I44+I46+I48+I51+I53+I55+I57+I59+I61+I63+I65+I68+I70+I72+I75+I77+I80+I82+I85+I87+I89+I92)</f>
        <v>0</v>
      </c>
      <c r="J94" s="10">
        <f t="shared" ref="J94:BC94" si="28">SUM(J12+J14++J16+J18+J20+J22+J24+J26+J28+J30+J32+J34+J36+J38+J40+J42+J44+J46+J48+J51+J53+J55+J57+J59+J61+J63+J65+J68+J70+J72+J75+J77+J80+J82+J85+J87+J89+J92)</f>
        <v>0</v>
      </c>
      <c r="K94" s="10">
        <f>SUM(K12+K14++K16+K18+K20+K22+K24+K26+K28+K30+K32+K34+K36+K39+K40+K42+K44+K46+K48+K51+K53+K55+K57+K59+K61+K63+K65+K68+K70+K72+K75+K77+K80+K82+K85+K87+K89+K92)</f>
        <v>0</v>
      </c>
      <c r="L94" s="10">
        <f t="shared" si="28"/>
        <v>24</v>
      </c>
      <c r="M94" s="10">
        <f t="shared" si="28"/>
        <v>1</v>
      </c>
      <c r="N94" s="10">
        <f t="shared" si="28"/>
        <v>0</v>
      </c>
      <c r="O94" s="10">
        <f t="shared" si="28"/>
        <v>0</v>
      </c>
      <c r="P94" s="10">
        <f t="shared" si="28"/>
        <v>23</v>
      </c>
      <c r="Q94" s="10">
        <f t="shared" si="28"/>
        <v>0</v>
      </c>
      <c r="R94" s="10">
        <f t="shared" si="28"/>
        <v>0</v>
      </c>
      <c r="S94" s="10">
        <f t="shared" si="28"/>
        <v>0</v>
      </c>
      <c r="T94" s="10">
        <v>21</v>
      </c>
      <c r="U94" s="10">
        <f t="shared" si="28"/>
        <v>0</v>
      </c>
      <c r="V94" s="10">
        <f t="shared" si="28"/>
        <v>0</v>
      </c>
      <c r="W94" s="10">
        <f t="shared" si="28"/>
        <v>0</v>
      </c>
      <c r="X94" s="10">
        <f t="shared" si="28"/>
        <v>22</v>
      </c>
      <c r="Y94" s="10">
        <f t="shared" si="28"/>
        <v>0</v>
      </c>
      <c r="Z94" s="10">
        <f t="shared" si="28"/>
        <v>0</v>
      </c>
      <c r="AA94" s="10">
        <f t="shared" si="28"/>
        <v>0</v>
      </c>
      <c r="AB94" s="10">
        <f t="shared" si="28"/>
        <v>25</v>
      </c>
      <c r="AC94" s="10">
        <f t="shared" si="28"/>
        <v>1</v>
      </c>
      <c r="AD94" s="10">
        <f t="shared" si="28"/>
        <v>0</v>
      </c>
      <c r="AE94" s="10">
        <f t="shared" si="28"/>
        <v>0</v>
      </c>
      <c r="AF94" s="10">
        <v>20</v>
      </c>
      <c r="AG94" s="10">
        <f t="shared" si="28"/>
        <v>0</v>
      </c>
      <c r="AH94" s="10">
        <f t="shared" si="28"/>
        <v>0</v>
      </c>
      <c r="AI94" s="10">
        <f t="shared" si="28"/>
        <v>0</v>
      </c>
      <c r="AJ94" s="10">
        <v>20</v>
      </c>
      <c r="AK94" s="10">
        <f t="shared" si="28"/>
        <v>0</v>
      </c>
      <c r="AL94" s="10">
        <f t="shared" si="28"/>
        <v>0</v>
      </c>
      <c r="AM94" s="10">
        <f t="shared" si="28"/>
        <v>0</v>
      </c>
      <c r="AN94" s="10">
        <f t="shared" si="28"/>
        <v>24</v>
      </c>
      <c r="AO94" s="10">
        <f t="shared" si="28"/>
        <v>0</v>
      </c>
      <c r="AP94" s="10">
        <f t="shared" si="28"/>
        <v>0</v>
      </c>
      <c r="AQ94" s="10">
        <f t="shared" si="28"/>
        <v>0</v>
      </c>
      <c r="AR94" s="10">
        <v>20</v>
      </c>
      <c r="AS94" s="10">
        <f t="shared" si="28"/>
        <v>1</v>
      </c>
      <c r="AT94" s="10">
        <f t="shared" si="28"/>
        <v>0</v>
      </c>
      <c r="AU94" s="10">
        <f t="shared" si="28"/>
        <v>0</v>
      </c>
      <c r="AV94" s="10">
        <v>20</v>
      </c>
      <c r="AW94" s="10">
        <f t="shared" si="28"/>
        <v>0</v>
      </c>
      <c r="AX94" s="10">
        <f t="shared" si="28"/>
        <v>0</v>
      </c>
      <c r="AY94" s="10">
        <f t="shared" si="28"/>
        <v>0</v>
      </c>
      <c r="AZ94" s="10">
        <f t="shared" si="28"/>
        <v>26</v>
      </c>
      <c r="BA94" s="10">
        <f t="shared" si="28"/>
        <v>1</v>
      </c>
      <c r="BB94" s="10">
        <f t="shared" si="28"/>
        <v>0</v>
      </c>
      <c r="BC94" s="10">
        <f t="shared" si="28"/>
        <v>0</v>
      </c>
      <c r="BD94" s="10">
        <v>23</v>
      </c>
      <c r="BE94" s="102"/>
      <c r="BF94" s="104"/>
    </row>
    <row r="95" spans="2:60" ht="27" customHeight="1" x14ac:dyDescent="0.25">
      <c r="B95" s="54" t="s">
        <v>4</v>
      </c>
      <c r="C95" s="54"/>
      <c r="D95" s="54"/>
      <c r="E95" s="54"/>
      <c r="F95" s="54"/>
      <c r="G95" s="54"/>
      <c r="H95" s="12" t="s">
        <v>13</v>
      </c>
      <c r="I95" s="63" t="s">
        <v>34</v>
      </c>
      <c r="J95" s="63"/>
      <c r="K95" s="62">
        <f>SUM(I93:L93)</f>
        <v>24</v>
      </c>
      <c r="L95" s="62"/>
      <c r="M95" s="63" t="s">
        <v>35</v>
      </c>
      <c r="N95" s="63"/>
      <c r="O95" s="62">
        <f>SUM(M93:P93)</f>
        <v>24</v>
      </c>
      <c r="P95" s="62"/>
      <c r="Q95" s="63" t="s">
        <v>36</v>
      </c>
      <c r="R95" s="63"/>
      <c r="S95" s="62">
        <f>SUM(Q93:T93)</f>
        <v>21</v>
      </c>
      <c r="T95" s="62"/>
      <c r="U95" s="63" t="s">
        <v>37</v>
      </c>
      <c r="V95" s="63"/>
      <c r="W95" s="62">
        <f>SUM(U93:X93)</f>
        <v>22</v>
      </c>
      <c r="X95" s="62"/>
      <c r="Y95" s="63" t="s">
        <v>17</v>
      </c>
      <c r="Z95" s="63"/>
      <c r="AA95" s="62">
        <f>SUM(Y93:AB93)</f>
        <v>25</v>
      </c>
      <c r="AB95" s="62"/>
      <c r="AC95" s="56" t="s">
        <v>18</v>
      </c>
      <c r="AD95" s="57"/>
      <c r="AE95" s="52">
        <f>SUM(AC93:AF93)</f>
        <v>21</v>
      </c>
      <c r="AF95" s="53"/>
      <c r="AG95" s="63" t="s">
        <v>19</v>
      </c>
      <c r="AH95" s="63"/>
      <c r="AI95" s="62">
        <f>SUM(AG93:AJ93)</f>
        <v>20</v>
      </c>
      <c r="AJ95" s="62"/>
      <c r="AK95" s="63" t="s">
        <v>28</v>
      </c>
      <c r="AL95" s="63"/>
      <c r="AM95" s="62">
        <f>SUM(AK93:AN93)</f>
        <v>24</v>
      </c>
      <c r="AN95" s="62"/>
      <c r="AO95" s="56" t="s">
        <v>29</v>
      </c>
      <c r="AP95" s="57"/>
      <c r="AQ95" s="52">
        <f>SUM(AO93:AR93)</f>
        <v>20</v>
      </c>
      <c r="AR95" s="53"/>
      <c r="AS95" s="63" t="s">
        <v>20</v>
      </c>
      <c r="AT95" s="63"/>
      <c r="AU95" s="62">
        <f>SUM(AS93:AV93)</f>
        <v>21</v>
      </c>
      <c r="AV95" s="62"/>
      <c r="AW95" s="63" t="s">
        <v>21</v>
      </c>
      <c r="AX95" s="63"/>
      <c r="AY95" s="62">
        <f>SUM(AW93:AZ93)</f>
        <v>26</v>
      </c>
      <c r="AZ95" s="62"/>
      <c r="BA95" s="56" t="s">
        <v>22</v>
      </c>
      <c r="BB95" s="57"/>
      <c r="BC95" s="52">
        <f>SUM(BA93:BD93)</f>
        <v>24</v>
      </c>
      <c r="BD95" s="53"/>
      <c r="BE95" s="102"/>
      <c r="BF95" s="104"/>
    </row>
    <row r="96" spans="2:60" ht="27" customHeight="1" x14ac:dyDescent="0.25">
      <c r="B96" s="54" t="s">
        <v>5</v>
      </c>
      <c r="C96" s="54"/>
      <c r="D96" s="54"/>
      <c r="E96" s="54"/>
      <c r="F96" s="54"/>
      <c r="G96" s="54"/>
      <c r="H96" s="17" t="s">
        <v>14</v>
      </c>
      <c r="I96" s="63"/>
      <c r="J96" s="63"/>
      <c r="K96" s="62">
        <f>SUM(I94:L94)</f>
        <v>24</v>
      </c>
      <c r="L96" s="62"/>
      <c r="M96" s="63"/>
      <c r="N96" s="63"/>
      <c r="O96" s="62">
        <f>SUM(M94:P94)</f>
        <v>24</v>
      </c>
      <c r="P96" s="62"/>
      <c r="Q96" s="63"/>
      <c r="R96" s="63"/>
      <c r="S96" s="62">
        <f>SUM(Q94:T94)</f>
        <v>21</v>
      </c>
      <c r="T96" s="62"/>
      <c r="U96" s="63"/>
      <c r="V96" s="63"/>
      <c r="W96" s="62">
        <f>SUM(U94:X94)</f>
        <v>22</v>
      </c>
      <c r="X96" s="62"/>
      <c r="Y96" s="63"/>
      <c r="Z96" s="63"/>
      <c r="AA96" s="62">
        <f>SUM(Y94:AB94)</f>
        <v>25</v>
      </c>
      <c r="AB96" s="62"/>
      <c r="AC96" s="58"/>
      <c r="AD96" s="59"/>
      <c r="AE96" s="52">
        <f>SUM(AC94:AF94)</f>
        <v>21</v>
      </c>
      <c r="AF96" s="53"/>
      <c r="AG96" s="63"/>
      <c r="AH96" s="63"/>
      <c r="AI96" s="62">
        <f>SUM(AG94:AJ94)</f>
        <v>20</v>
      </c>
      <c r="AJ96" s="62"/>
      <c r="AK96" s="63"/>
      <c r="AL96" s="63"/>
      <c r="AM96" s="62">
        <f>SUM(AK94:AN94)</f>
        <v>24</v>
      </c>
      <c r="AN96" s="62"/>
      <c r="AO96" s="58"/>
      <c r="AP96" s="59"/>
      <c r="AQ96" s="52">
        <f>SUM(AO94:AR94)</f>
        <v>20</v>
      </c>
      <c r="AR96" s="53"/>
      <c r="AS96" s="63"/>
      <c r="AT96" s="63"/>
      <c r="AU96" s="62">
        <f>SUM(AS94:AV94)</f>
        <v>21</v>
      </c>
      <c r="AV96" s="62"/>
      <c r="AW96" s="63"/>
      <c r="AX96" s="63"/>
      <c r="AY96" s="62">
        <f>SUM(AW94:AZ94)</f>
        <v>26</v>
      </c>
      <c r="AZ96" s="62"/>
      <c r="BA96" s="58"/>
      <c r="BB96" s="59"/>
      <c r="BC96" s="52">
        <f>SUM(BA94:BD94)</f>
        <v>24</v>
      </c>
      <c r="BD96" s="53"/>
      <c r="BE96" s="102"/>
      <c r="BF96" s="104"/>
    </row>
    <row r="97" spans="2:58" ht="27" customHeight="1" x14ac:dyDescent="0.25">
      <c r="B97" s="54" t="s">
        <v>12</v>
      </c>
      <c r="C97" s="54"/>
      <c r="D97" s="54"/>
      <c r="E97" s="54"/>
      <c r="F97" s="54"/>
      <c r="G97" s="54"/>
      <c r="H97" s="14" t="s">
        <v>14</v>
      </c>
      <c r="I97" s="63"/>
      <c r="J97" s="63"/>
      <c r="K97" s="55">
        <f>IFERROR((K96/K95),"")</f>
        <v>1</v>
      </c>
      <c r="L97" s="55"/>
      <c r="M97" s="63"/>
      <c r="N97" s="63"/>
      <c r="O97" s="55">
        <f>IFERROR((O96/O95),"")</f>
        <v>1</v>
      </c>
      <c r="P97" s="55"/>
      <c r="Q97" s="63"/>
      <c r="R97" s="63"/>
      <c r="S97" s="55">
        <f>IFERROR((S96/S95),"")</f>
        <v>1</v>
      </c>
      <c r="T97" s="55"/>
      <c r="U97" s="63"/>
      <c r="V97" s="63"/>
      <c r="W97" s="55">
        <f>IFERROR((W96/W95),"")</f>
        <v>1</v>
      </c>
      <c r="X97" s="55"/>
      <c r="Y97" s="63"/>
      <c r="Z97" s="63"/>
      <c r="AA97" s="55">
        <f>IFERROR((AA96/AA95),"")</f>
        <v>1</v>
      </c>
      <c r="AB97" s="55"/>
      <c r="AC97" s="60"/>
      <c r="AD97" s="61"/>
      <c r="AE97" s="37">
        <f>IFERROR((AE96/AE95),"")</f>
        <v>1</v>
      </c>
      <c r="AF97" s="38"/>
      <c r="AG97" s="63"/>
      <c r="AH97" s="63"/>
      <c r="AI97" s="55">
        <f>IFERROR((AI96/AI95),"")</f>
        <v>1</v>
      </c>
      <c r="AJ97" s="55"/>
      <c r="AK97" s="63"/>
      <c r="AL97" s="63"/>
      <c r="AM97" s="55">
        <f>IFERROR((AM96/AM95),"")</f>
        <v>1</v>
      </c>
      <c r="AN97" s="55"/>
      <c r="AO97" s="60"/>
      <c r="AP97" s="61"/>
      <c r="AQ97" s="37">
        <f>IFERROR((AQ96/AQ95),"")</f>
        <v>1</v>
      </c>
      <c r="AR97" s="38"/>
      <c r="AS97" s="63"/>
      <c r="AT97" s="63"/>
      <c r="AU97" s="55">
        <f>IFERROR((AU96/AU95),"")</f>
        <v>1</v>
      </c>
      <c r="AV97" s="55"/>
      <c r="AW97" s="63"/>
      <c r="AX97" s="63"/>
      <c r="AY97" s="55">
        <f>IFERROR((AY96/AY95),"")</f>
        <v>1</v>
      </c>
      <c r="AZ97" s="55"/>
      <c r="BA97" s="60"/>
      <c r="BB97" s="61"/>
      <c r="BC97" s="37">
        <f>IFERROR((BC96/BC95),"")</f>
        <v>1</v>
      </c>
      <c r="BD97" s="38"/>
      <c r="BE97" s="102"/>
      <c r="BF97" s="105"/>
    </row>
    <row r="98" spans="2:58" ht="13.5" customHeight="1" x14ac:dyDescent="0.25"/>
    <row r="99" spans="2:58" ht="13.5" customHeight="1" x14ac:dyDescent="0.25">
      <c r="C99" s="6"/>
    </row>
    <row r="100" spans="2:58" ht="13.5" customHeight="1" x14ac:dyDescent="0.25"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</row>
    <row r="101" spans="2:58" ht="13.5" customHeight="1" thickBot="1" x14ac:dyDescent="0.3"/>
    <row r="102" spans="2:58" ht="13.5" customHeight="1" x14ac:dyDescent="0.25">
      <c r="E102" s="39" t="s">
        <v>40</v>
      </c>
      <c r="F102" s="40"/>
      <c r="G102" s="40"/>
      <c r="H102" s="40"/>
      <c r="I102" s="40"/>
      <c r="J102" s="40"/>
      <c r="K102" s="41"/>
      <c r="L102" s="45" t="s">
        <v>41</v>
      </c>
      <c r="M102" s="46"/>
      <c r="N102" s="46"/>
      <c r="O102" s="46"/>
      <c r="P102" s="46"/>
      <c r="Q102" s="47"/>
    </row>
    <row r="103" spans="2:58" ht="13.5" customHeight="1" x14ac:dyDescent="0.25">
      <c r="E103" s="42"/>
      <c r="F103" s="43"/>
      <c r="G103" s="43"/>
      <c r="H103" s="43"/>
      <c r="I103" s="43"/>
      <c r="J103" s="43"/>
      <c r="K103" s="44"/>
      <c r="L103" s="48" t="s">
        <v>42</v>
      </c>
      <c r="M103" s="49"/>
      <c r="N103" s="50"/>
      <c r="O103" s="48" t="s">
        <v>43</v>
      </c>
      <c r="P103" s="49"/>
      <c r="Q103" s="51"/>
    </row>
    <row r="104" spans="2:58" ht="13.5" customHeight="1" x14ac:dyDescent="0.25">
      <c r="E104" s="15" t="s">
        <v>13</v>
      </c>
      <c r="F104" s="90" t="s">
        <v>44</v>
      </c>
      <c r="G104" s="90"/>
      <c r="H104" s="90"/>
      <c r="I104" s="90"/>
      <c r="J104" s="90"/>
      <c r="K104" s="90"/>
      <c r="L104" s="91">
        <f>SUM(K95+O95+S95+W95+AA95+AE95+AI95+AM95+AQ95+AU95+AY95+BC95)</f>
        <v>272</v>
      </c>
      <c r="M104" s="92"/>
      <c r="N104" s="93"/>
      <c r="O104" s="94">
        <f>L104/L104</f>
        <v>1</v>
      </c>
      <c r="P104" s="95"/>
      <c r="Q104" s="96"/>
    </row>
    <row r="105" spans="2:58" ht="13.5" customHeight="1" thickBot="1" x14ac:dyDescent="0.3">
      <c r="E105" s="18" t="s">
        <v>14</v>
      </c>
      <c r="F105" s="90" t="s">
        <v>45</v>
      </c>
      <c r="G105" s="90"/>
      <c r="H105" s="90"/>
      <c r="I105" s="90"/>
      <c r="J105" s="90"/>
      <c r="K105" s="90"/>
      <c r="L105" s="91">
        <f>SUM(K96+O96+S96+W96+AA96+AE96+AI96+AM96+AQ96+AU96+AY96+BC96)</f>
        <v>272</v>
      </c>
      <c r="M105" s="97"/>
      <c r="N105" s="98"/>
      <c r="O105" s="94">
        <f>L105/L104</f>
        <v>1</v>
      </c>
      <c r="P105" s="95"/>
      <c r="Q105" s="96"/>
    </row>
    <row r="106" spans="2:58" ht="20.25" customHeight="1" x14ac:dyDescent="0.25">
      <c r="E106" s="16"/>
      <c r="F106" s="77" t="s">
        <v>47</v>
      </c>
      <c r="G106" s="78"/>
      <c r="H106" s="78"/>
      <c r="I106" s="78"/>
      <c r="J106" s="78"/>
      <c r="K106" s="79"/>
      <c r="L106" s="80">
        <f>L104-L105</f>
        <v>0</v>
      </c>
      <c r="M106" s="81"/>
      <c r="N106" s="82"/>
      <c r="O106" s="83">
        <f>L106/L104</f>
        <v>0</v>
      </c>
      <c r="P106" s="84"/>
      <c r="Q106" s="85"/>
    </row>
    <row r="107" spans="2:58" ht="20.25" customHeight="1" x14ac:dyDescent="0.25">
      <c r="E107" s="86" t="s">
        <v>46</v>
      </c>
      <c r="F107" s="86"/>
      <c r="G107" s="86"/>
      <c r="H107" s="86"/>
      <c r="I107" s="86"/>
      <c r="J107" s="86"/>
      <c r="K107" s="86"/>
      <c r="L107" s="87">
        <f>L105</f>
        <v>272</v>
      </c>
      <c r="M107" s="88"/>
      <c r="N107" s="88"/>
      <c r="O107" s="89">
        <f>O105</f>
        <v>1</v>
      </c>
      <c r="P107" s="89"/>
      <c r="Q107" s="89"/>
    </row>
    <row r="108" spans="2:58" ht="20.25" customHeight="1" x14ac:dyDescent="0.25"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6"/>
      <c r="P108" s="76"/>
      <c r="Q108" s="76"/>
    </row>
    <row r="109" spans="2:58" ht="13.5" customHeight="1" x14ac:dyDescent="0.25"/>
    <row r="110" spans="2:58" ht="13.5" customHeight="1" x14ac:dyDescent="0.25"/>
    <row r="112" spans="2:58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</sheetData>
  <sheetProtection formatCells="0" formatColumns="0" formatRows="0"/>
  <mergeCells count="394">
    <mergeCell ref="E108:K108"/>
    <mergeCell ref="L108:N108"/>
    <mergeCell ref="O108:Q108"/>
    <mergeCell ref="F106:K106"/>
    <mergeCell ref="L106:N106"/>
    <mergeCell ref="O106:Q106"/>
    <mergeCell ref="E107:K107"/>
    <mergeCell ref="L107:N107"/>
    <mergeCell ref="O107:Q107"/>
    <mergeCell ref="AU97:AV97"/>
    <mergeCell ref="AY97:AZ97"/>
    <mergeCell ref="BC97:BD97"/>
    <mergeCell ref="E102:K103"/>
    <mergeCell ref="L102:Q102"/>
    <mergeCell ref="L103:N103"/>
    <mergeCell ref="O103:Q103"/>
    <mergeCell ref="AS95:AT97"/>
    <mergeCell ref="AU95:AV95"/>
    <mergeCell ref="AW95:AX97"/>
    <mergeCell ref="AY95:AZ95"/>
    <mergeCell ref="BC96:BD96"/>
    <mergeCell ref="B97:G97"/>
    <mergeCell ref="K97:L97"/>
    <mergeCell ref="O97:P97"/>
    <mergeCell ref="S97:T97"/>
    <mergeCell ref="W97:X97"/>
    <mergeCell ref="AA97:AB97"/>
    <mergeCell ref="AQ97:AR97"/>
    <mergeCell ref="AE95:AF95"/>
    <mergeCell ref="AG95:AH97"/>
    <mergeCell ref="AI95:AJ95"/>
    <mergeCell ref="AK95:AL97"/>
    <mergeCell ref="F104:K104"/>
    <mergeCell ref="L104:N104"/>
    <mergeCell ref="O104:Q104"/>
    <mergeCell ref="F105:K105"/>
    <mergeCell ref="L105:N105"/>
    <mergeCell ref="O105:Q105"/>
    <mergeCell ref="BE93:BE97"/>
    <mergeCell ref="BF93:BF97"/>
    <mergeCell ref="B94:G94"/>
    <mergeCell ref="B95:G95"/>
    <mergeCell ref="I95:J97"/>
    <mergeCell ref="K95:L95"/>
    <mergeCell ref="M95:N97"/>
    <mergeCell ref="O95:P95"/>
    <mergeCell ref="Q95:R97"/>
    <mergeCell ref="AM95:AN95"/>
    <mergeCell ref="AO95:AP97"/>
    <mergeCell ref="S95:T95"/>
    <mergeCell ref="U95:V97"/>
    <mergeCell ref="W95:X95"/>
    <mergeCell ref="Y95:Z97"/>
    <mergeCell ref="AA95:AB95"/>
    <mergeCell ref="AC95:AD97"/>
    <mergeCell ref="B93:G93"/>
    <mergeCell ref="BC95:BD95"/>
    <mergeCell ref="AE97:AF97"/>
    <mergeCell ref="AI97:AJ97"/>
    <mergeCell ref="AM97:AN97"/>
    <mergeCell ref="BA95:BB97"/>
    <mergeCell ref="AQ96:AR96"/>
    <mergeCell ref="B96:G96"/>
    <mergeCell ref="K96:L96"/>
    <mergeCell ref="O96:P96"/>
    <mergeCell ref="S96:T96"/>
    <mergeCell ref="W96:X96"/>
    <mergeCell ref="B90:B92"/>
    <mergeCell ref="C90:G90"/>
    <mergeCell ref="I90:BD90"/>
    <mergeCell ref="C91:C92"/>
    <mergeCell ref="D91:D92"/>
    <mergeCell ref="E91:E92"/>
    <mergeCell ref="F91:F92"/>
    <mergeCell ref="G91:G92"/>
    <mergeCell ref="AA96:AB96"/>
    <mergeCell ref="AE96:AF96"/>
    <mergeCell ref="AI96:AJ96"/>
    <mergeCell ref="AM96:AN96"/>
    <mergeCell ref="AQ95:AR95"/>
    <mergeCell ref="AU96:AV96"/>
    <mergeCell ref="AY96:AZ96"/>
    <mergeCell ref="B88:B89"/>
    <mergeCell ref="C88:C89"/>
    <mergeCell ref="D88:D89"/>
    <mergeCell ref="E88:E89"/>
    <mergeCell ref="F88:F89"/>
    <mergeCell ref="G88:G89"/>
    <mergeCell ref="B86:B87"/>
    <mergeCell ref="C86:C87"/>
    <mergeCell ref="D86:D87"/>
    <mergeCell ref="E86:E87"/>
    <mergeCell ref="F86:F87"/>
    <mergeCell ref="G86:G87"/>
    <mergeCell ref="B83:G83"/>
    <mergeCell ref="H83:BD83"/>
    <mergeCell ref="B84:B85"/>
    <mergeCell ref="C84:C85"/>
    <mergeCell ref="D84:D85"/>
    <mergeCell ref="E84:E85"/>
    <mergeCell ref="F84:F85"/>
    <mergeCell ref="G84:G85"/>
    <mergeCell ref="B81:B82"/>
    <mergeCell ref="C81:C82"/>
    <mergeCell ref="D81:D82"/>
    <mergeCell ref="E81:E82"/>
    <mergeCell ref="F81:F82"/>
    <mergeCell ref="G81:G82"/>
    <mergeCell ref="B78:B80"/>
    <mergeCell ref="C78:G78"/>
    <mergeCell ref="H78:BD78"/>
    <mergeCell ref="C79:C80"/>
    <mergeCell ref="D79:D80"/>
    <mergeCell ref="E79:E80"/>
    <mergeCell ref="F79:F80"/>
    <mergeCell ref="G79:G80"/>
    <mergeCell ref="B76:B77"/>
    <mergeCell ref="C76:C77"/>
    <mergeCell ref="D76:D77"/>
    <mergeCell ref="E76:E77"/>
    <mergeCell ref="F76:F77"/>
    <mergeCell ref="G76:G77"/>
    <mergeCell ref="B73:B75"/>
    <mergeCell ref="C73:G73"/>
    <mergeCell ref="H73:BD73"/>
    <mergeCell ref="C74:C75"/>
    <mergeCell ref="D74:D75"/>
    <mergeCell ref="E74:E75"/>
    <mergeCell ref="F74:F75"/>
    <mergeCell ref="G74:G75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B66:B68"/>
    <mergeCell ref="C66:H66"/>
    <mergeCell ref="I66:BD66"/>
    <mergeCell ref="C67:C68"/>
    <mergeCell ref="D67:D68"/>
    <mergeCell ref="E67:E68"/>
    <mergeCell ref="F67:F68"/>
    <mergeCell ref="G67:G68"/>
    <mergeCell ref="B64:B65"/>
    <mergeCell ref="C64:C65"/>
    <mergeCell ref="D64:D65"/>
    <mergeCell ref="E64:E65"/>
    <mergeCell ref="F64:F65"/>
    <mergeCell ref="G64:G65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B56:B57"/>
    <mergeCell ref="C56:C57"/>
    <mergeCell ref="D56:D57"/>
    <mergeCell ref="E56:E57"/>
    <mergeCell ref="F56:F57"/>
    <mergeCell ref="G56:G57"/>
    <mergeCell ref="B54:B55"/>
    <mergeCell ref="C54:C55"/>
    <mergeCell ref="D54:D55"/>
    <mergeCell ref="E54:E55"/>
    <mergeCell ref="F54:F55"/>
    <mergeCell ref="G54:G55"/>
    <mergeCell ref="B52:B53"/>
    <mergeCell ref="C52:C53"/>
    <mergeCell ref="D52:D53"/>
    <mergeCell ref="E52:E53"/>
    <mergeCell ref="F52:F53"/>
    <mergeCell ref="G52:G53"/>
    <mergeCell ref="B49:B51"/>
    <mergeCell ref="C49:H49"/>
    <mergeCell ref="I49:BD49"/>
    <mergeCell ref="C50:C51"/>
    <mergeCell ref="D50:D51"/>
    <mergeCell ref="E50:E51"/>
    <mergeCell ref="F50:F51"/>
    <mergeCell ref="G50:G51"/>
    <mergeCell ref="B47:B48"/>
    <mergeCell ref="C47:C48"/>
    <mergeCell ref="D47:D48"/>
    <mergeCell ref="E47:E48"/>
    <mergeCell ref="F47:F48"/>
    <mergeCell ref="G47:G48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G43:G44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G35:G36"/>
    <mergeCell ref="F29:F30"/>
    <mergeCell ref="G29:G30"/>
    <mergeCell ref="B33:B34"/>
    <mergeCell ref="C33:C34"/>
    <mergeCell ref="D33:D34"/>
    <mergeCell ref="E33:E34"/>
    <mergeCell ref="F33:F34"/>
    <mergeCell ref="G33:G34"/>
    <mergeCell ref="B31:B32"/>
    <mergeCell ref="C31:C32"/>
    <mergeCell ref="D31:D32"/>
    <mergeCell ref="E31:E32"/>
    <mergeCell ref="F31:F32"/>
    <mergeCell ref="G31:G32"/>
    <mergeCell ref="B29:B30"/>
    <mergeCell ref="C29:C30"/>
    <mergeCell ref="D29:D30"/>
    <mergeCell ref="E29:E30"/>
    <mergeCell ref="B35:B36"/>
    <mergeCell ref="C35:C36"/>
    <mergeCell ref="D35:D36"/>
    <mergeCell ref="E35:E36"/>
    <mergeCell ref="F35:F36"/>
    <mergeCell ref="BF23:BF24"/>
    <mergeCell ref="B25:B26"/>
    <mergeCell ref="C25:C26"/>
    <mergeCell ref="D25:D26"/>
    <mergeCell ref="E25:E26"/>
    <mergeCell ref="F25:F26"/>
    <mergeCell ref="G25:G26"/>
    <mergeCell ref="B27:B28"/>
    <mergeCell ref="C27:C28"/>
    <mergeCell ref="B23:B24"/>
    <mergeCell ref="C23:C24"/>
    <mergeCell ref="D23:D24"/>
    <mergeCell ref="E23:E24"/>
    <mergeCell ref="F23:F24"/>
    <mergeCell ref="G23:G24"/>
    <mergeCell ref="D27:D28"/>
    <mergeCell ref="E27:E28"/>
    <mergeCell ref="F27:F28"/>
    <mergeCell ref="G27:G28"/>
    <mergeCell ref="BF19:BF20"/>
    <mergeCell ref="B21:B22"/>
    <mergeCell ref="C21:C22"/>
    <mergeCell ref="D21:D22"/>
    <mergeCell ref="E21:E22"/>
    <mergeCell ref="F21:F22"/>
    <mergeCell ref="G21:G22"/>
    <mergeCell ref="BF21:BF22"/>
    <mergeCell ref="B19:B20"/>
    <mergeCell ref="C19:C20"/>
    <mergeCell ref="D19:D20"/>
    <mergeCell ref="E19:E20"/>
    <mergeCell ref="F19:F20"/>
    <mergeCell ref="G19:G20"/>
    <mergeCell ref="B17:B18"/>
    <mergeCell ref="C17:C18"/>
    <mergeCell ref="D17:D18"/>
    <mergeCell ref="E17:E18"/>
    <mergeCell ref="F17:F18"/>
    <mergeCell ref="G17:G18"/>
    <mergeCell ref="BF17:BF18"/>
    <mergeCell ref="B15:B16"/>
    <mergeCell ref="C15:C16"/>
    <mergeCell ref="D15:D16"/>
    <mergeCell ref="E15:E16"/>
    <mergeCell ref="F15:F16"/>
    <mergeCell ref="G15:G16"/>
    <mergeCell ref="BF11:BF12"/>
    <mergeCell ref="B13:B14"/>
    <mergeCell ref="C13:C14"/>
    <mergeCell ref="D13:D14"/>
    <mergeCell ref="E13:E14"/>
    <mergeCell ref="F13:F14"/>
    <mergeCell ref="G13:G14"/>
    <mergeCell ref="BF13:BF14"/>
    <mergeCell ref="BF15:BF16"/>
    <mergeCell ref="B10:B12"/>
    <mergeCell ref="C10:G10"/>
    <mergeCell ref="H10:BD10"/>
    <mergeCell ref="C11:C12"/>
    <mergeCell ref="D11:D12"/>
    <mergeCell ref="E11:E12"/>
    <mergeCell ref="H7:H9"/>
    <mergeCell ref="B7:B9"/>
    <mergeCell ref="C7:C9"/>
    <mergeCell ref="D7:D9"/>
    <mergeCell ref="E7:E9"/>
    <mergeCell ref="F7:F9"/>
    <mergeCell ref="G7:G9"/>
    <mergeCell ref="F11:F12"/>
    <mergeCell ref="G11:G12"/>
    <mergeCell ref="I7:L7"/>
    <mergeCell ref="M7:P7"/>
    <mergeCell ref="Q7:T7"/>
    <mergeCell ref="U7:X7"/>
    <mergeCell ref="Y7:AB7"/>
    <mergeCell ref="AO8:AR8"/>
    <mergeCell ref="AS8:AV8"/>
    <mergeCell ref="AW8:AZ8"/>
    <mergeCell ref="BA8:BD8"/>
    <mergeCell ref="B2:C4"/>
    <mergeCell ref="D2:AW2"/>
    <mergeCell ref="AX2:BF4"/>
    <mergeCell ref="D3:AW4"/>
    <mergeCell ref="B5:F5"/>
    <mergeCell ref="G5:V5"/>
    <mergeCell ref="W5:AP5"/>
    <mergeCell ref="AQ5:BF5"/>
    <mergeCell ref="BA7:BD7"/>
    <mergeCell ref="BE7:BF9"/>
    <mergeCell ref="I8:L8"/>
    <mergeCell ref="M8:P8"/>
    <mergeCell ref="Q8:T8"/>
    <mergeCell ref="U8:X8"/>
    <mergeCell ref="Y8:AB8"/>
    <mergeCell ref="AC8:AF8"/>
    <mergeCell ref="AG8:AJ8"/>
    <mergeCell ref="AK8:AN8"/>
    <mergeCell ref="AC7:AF7"/>
    <mergeCell ref="AG7:AJ7"/>
    <mergeCell ref="AK7:AN7"/>
    <mergeCell ref="AO7:AR7"/>
    <mergeCell ref="AS7:AV7"/>
    <mergeCell ref="AW7:AZ7"/>
    <mergeCell ref="BF25:BF26"/>
    <mergeCell ref="BF27:BF28"/>
    <mergeCell ref="BF29:BF30"/>
    <mergeCell ref="BF31:BF32"/>
    <mergeCell ref="BF33:BF34"/>
    <mergeCell ref="BF35:BF36"/>
    <mergeCell ref="BF37:BF38"/>
    <mergeCell ref="BF39:BF40"/>
    <mergeCell ref="BF41:BF42"/>
    <mergeCell ref="BF43:BF44"/>
    <mergeCell ref="BF45:BF46"/>
    <mergeCell ref="BF47:BF48"/>
    <mergeCell ref="BF50:BF51"/>
    <mergeCell ref="BF52:BF53"/>
    <mergeCell ref="BF54:BF55"/>
    <mergeCell ref="BF56:BF57"/>
    <mergeCell ref="BF58:BF59"/>
    <mergeCell ref="BF60:BF61"/>
    <mergeCell ref="BF84:BF85"/>
    <mergeCell ref="BF86:BF87"/>
    <mergeCell ref="BF88:BF89"/>
    <mergeCell ref="BF91:BF92"/>
    <mergeCell ref="BF62:BF63"/>
    <mergeCell ref="BF64:BF65"/>
    <mergeCell ref="BF67:BF68"/>
    <mergeCell ref="BF69:BF70"/>
    <mergeCell ref="BF71:BF72"/>
    <mergeCell ref="BF74:BF75"/>
    <mergeCell ref="BF76:BF77"/>
    <mergeCell ref="BF79:BF80"/>
    <mergeCell ref="BF81:BF82"/>
  </mergeCells>
  <conditionalFormatting sqref="E104">
    <cfRule type="cellIs" dxfId="2" priority="2" stopIfTrue="1" operator="equal">
      <formula>#REF!</formula>
    </cfRule>
  </conditionalFormatting>
  <conditionalFormatting sqref="E105">
    <cfRule type="cellIs" dxfId="1" priority="3" stopIfTrue="1" operator="equal">
      <formula>#REF!</formula>
    </cfRule>
  </conditionalFormatting>
  <conditionalFormatting sqref="E107">
    <cfRule type="cellIs" dxfId="0" priority="1" stopIfTrue="1" operator="equal">
      <formula>#REF!</formula>
    </cfRule>
  </conditionalFormatting>
  <printOptions horizontalCentered="1"/>
  <pageMargins left="0.39370078740157483" right="0.43307086614173229" top="0.39370078740157483" bottom="0.31496062992125984" header="0" footer="0.15748031496062992"/>
  <pageSetup paperSize="9" scale="20" orientation="landscape" r:id="rId1"/>
  <headerFooter alignWithMargins="0">
    <oddFooter>Página &amp;P&amp;RFT-SST-023 Formato Cronograma de Capacitación y Entrenamiento Anual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</vt:lpstr>
      <vt:lpstr>Control de Cambios</vt:lpstr>
      <vt:lpstr>cuenta de cobro</vt:lpstr>
      <vt:lpstr>'cuenta de cobro'!Área_de_impresión</vt:lpstr>
      <vt:lpstr>Formato!Área_de_impresión</vt:lpstr>
      <vt:lpstr>'cuenta de cobro'!Títulos_a_imprimir</vt:lpstr>
      <vt:lpstr>Formato!Títulos_a_imprimir</vt:lpstr>
    </vt:vector>
  </TitlesOfParts>
  <Company>HSEQ SOLIN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Sarthou</dc:creator>
  <cp:lastModifiedBy>USER</cp:lastModifiedBy>
  <cp:lastPrinted>2022-06-21T16:27:23Z</cp:lastPrinted>
  <dcterms:created xsi:type="dcterms:W3CDTF">2007-05-30T14:13:13Z</dcterms:created>
  <dcterms:modified xsi:type="dcterms:W3CDTF">2024-01-15T20:38:17Z</dcterms:modified>
</cp:coreProperties>
</file>