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C:\Users\saludocupa1\Desktop\"/>
    </mc:Choice>
  </mc:AlternateContent>
  <xr:revisionPtr revIDLastSave="0" documentId="13_ncr:1_{5238DF7A-EB23-4316-A3A3-89F58247988D}" xr6:coauthVersionLast="47" xr6:coauthVersionMax="47" xr10:uidLastSave="{00000000-0000-0000-0000-000000000000}"/>
  <bookViews>
    <workbookView xWindow="-120" yWindow="-120" windowWidth="21840" windowHeight="13140" tabRatio="584" xr2:uid="{00000000-000D-0000-FFFF-FFFF00000000}"/>
  </bookViews>
  <sheets>
    <sheet name="GSST-FO-23" sheetId="7" r:id="rId1"/>
    <sheet name="Control de Cambios" sheetId="8" r:id="rId2"/>
  </sheets>
  <definedNames>
    <definedName name="_xlnm.Print_Area" localSheetId="0">'GSST-FO-23'!$A$1:$V$56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29" i="7" l="1"/>
  <c r="R29" i="7" s="1"/>
  <c r="E31" i="7"/>
  <c r="Q23" i="7"/>
  <c r="Q25" i="7"/>
  <c r="Q27" i="7"/>
  <c r="P32" i="7" l="1"/>
  <c r="P43" i="7" s="1"/>
  <c r="O32" i="7"/>
  <c r="O43" i="7" s="1"/>
  <c r="N32" i="7"/>
  <c r="N43" i="7" s="1"/>
  <c r="M32" i="7"/>
  <c r="M43" i="7" s="1"/>
  <c r="L32" i="7"/>
  <c r="L43" i="7" s="1"/>
  <c r="K32" i="7"/>
  <c r="K43" i="7" s="1"/>
  <c r="J32" i="7"/>
  <c r="J43" i="7" s="1"/>
  <c r="I32" i="7"/>
  <c r="I43" i="7" s="1"/>
  <c r="H32" i="7"/>
  <c r="H43" i="7" s="1"/>
  <c r="G32" i="7"/>
  <c r="G43" i="7" s="1"/>
  <c r="F32" i="7"/>
  <c r="F43" i="7" s="1"/>
  <c r="E32" i="7"/>
  <c r="E43" i="7" s="1"/>
  <c r="P31" i="7"/>
  <c r="P42" i="7" s="1"/>
  <c r="P44" i="7" s="1"/>
  <c r="O31" i="7"/>
  <c r="O42" i="7" s="1"/>
  <c r="O44" i="7" s="1"/>
  <c r="N31" i="7"/>
  <c r="N42" i="7" s="1"/>
  <c r="N44" i="7" s="1"/>
  <c r="M31" i="7"/>
  <c r="M42" i="7" s="1"/>
  <c r="M44" i="7" s="1"/>
  <c r="L31" i="7"/>
  <c r="L42" i="7" s="1"/>
  <c r="L44" i="7" s="1"/>
  <c r="K31" i="7"/>
  <c r="K42" i="7" s="1"/>
  <c r="K44" i="7" s="1"/>
  <c r="J31" i="7"/>
  <c r="J42" i="7" s="1"/>
  <c r="I31" i="7"/>
  <c r="I42" i="7" s="1"/>
  <c r="I44" i="7" s="1"/>
  <c r="H31" i="7"/>
  <c r="H42" i="7" s="1"/>
  <c r="H44" i="7" s="1"/>
  <c r="G31" i="7"/>
  <c r="G42" i="7" s="1"/>
  <c r="G44" i="7" s="1"/>
  <c r="F31" i="7"/>
  <c r="F42" i="7" s="1"/>
  <c r="F44" i="7" s="1"/>
  <c r="E42" i="7"/>
  <c r="Q21" i="7"/>
  <c r="Q19" i="7"/>
  <c r="R19" i="7" s="1"/>
  <c r="J44" i="7" l="1"/>
  <c r="Q43" i="7"/>
  <c r="E44" i="7"/>
  <c r="Q42" i="7"/>
  <c r="Q44" i="7" s="1"/>
  <c r="Q32" i="7"/>
  <c r="Q31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TM2</author>
  </authors>
  <commentList>
    <comment ref="A16" authorId="0" shapeId="0" xr:uid="{00000000-0006-0000-0000-000001000000}">
      <text>
        <r>
          <rPr>
            <b/>
            <u/>
            <sz val="10"/>
            <color indexed="81"/>
            <rFont val="Tahoma"/>
            <family val="2"/>
          </rPr>
          <t>NUMERALES CORRESPONDIENTES AL PHVA</t>
        </r>
        <r>
          <rPr>
            <b/>
            <sz val="9"/>
            <color indexed="81"/>
            <rFont val="Tahoma"/>
            <family val="2"/>
          </rPr>
          <t xml:space="preserve">
PLANEAR:</t>
        </r>
        <r>
          <rPr>
            <sz val="9"/>
            <color indexed="81"/>
            <rFont val="Tahoma"/>
            <family val="2"/>
          </rPr>
          <t xml:space="preserve"> 
NUMERAL 1.1.1 Hasta 2.11.1 
</t>
        </r>
        <r>
          <rPr>
            <b/>
            <sz val="9"/>
            <color indexed="81"/>
            <rFont val="Tahoma"/>
            <family val="2"/>
          </rPr>
          <t xml:space="preserve">HACER:
</t>
        </r>
        <r>
          <rPr>
            <sz val="9"/>
            <color indexed="81"/>
            <rFont val="Tahoma"/>
            <family val="2"/>
          </rPr>
          <t xml:space="preserve">NUMERAL3.1.1 Hasta 5.1.2
</t>
        </r>
        <r>
          <rPr>
            <b/>
            <sz val="9"/>
            <color indexed="81"/>
            <rFont val="Tahoma"/>
            <family val="2"/>
          </rPr>
          <t>VERIFICAR:</t>
        </r>
        <r>
          <rPr>
            <sz val="9"/>
            <color indexed="81"/>
            <rFont val="Tahoma"/>
            <family val="2"/>
          </rPr>
          <t xml:space="preserve"> 
NUMERAL 6.1.1 Hasta 6.1.4
</t>
        </r>
        <r>
          <rPr>
            <b/>
            <sz val="9"/>
            <color indexed="81"/>
            <rFont val="Tahoma"/>
            <family val="2"/>
          </rPr>
          <t xml:space="preserve">ACTUAR:
</t>
        </r>
        <r>
          <rPr>
            <sz val="9"/>
            <color indexed="81"/>
            <rFont val="Tahoma"/>
            <family val="2"/>
          </rPr>
          <t>NUMERAL 6.1.1 Hasta 6.1.4</t>
        </r>
      </text>
    </comment>
  </commentList>
</comments>
</file>

<file path=xl/sharedStrings.xml><?xml version="1.0" encoding="utf-8"?>
<sst xmlns="http://schemas.openxmlformats.org/spreadsheetml/2006/main" count="137" uniqueCount="103">
  <si>
    <t>OBSERVACIONES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</si>
  <si>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</si>
  <si>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</si>
  <si>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</si>
  <si>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</si>
  <si>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</si>
  <si>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</si>
  <si>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</si>
  <si>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</si>
  <si>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</si>
  <si>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</si>
  <si>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</si>
  <si>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</si>
  <si>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</si>
  <si>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TIPO DE RECURSOS</t>
  </si>
  <si>
    <t>DETALLE</t>
  </si>
  <si>
    <t>EVIDENCIAS</t>
  </si>
  <si>
    <t>ETAPA</t>
  </si>
  <si>
    <t>PLANEAR</t>
  </si>
  <si>
    <t>ACTIVIDAD A DESARROLLAR</t>
  </si>
  <si>
    <t>HACER</t>
  </si>
  <si>
    <t>Numeral del estándar</t>
  </si>
  <si>
    <t>% Cumplimiento actividad/fase</t>
  </si>
  <si>
    <t xml:space="preserve">1. OBJETIVO </t>
  </si>
  <si>
    <t xml:space="preserve">2. ALCANCE </t>
  </si>
  <si>
    <t>3. METAS</t>
  </si>
  <si>
    <t>FECHA PLANEADA DEL CUMPLIMIENTO DEL PLAN DE MEJORAMIENTO:</t>
  </si>
  <si>
    <t xml:space="preserve">RESPONSABLE (s) </t>
  </si>
  <si>
    <t>TOTAL PROGRAMADO</t>
  </si>
  <si>
    <t>TOTAL EJECUTADO</t>
  </si>
  <si>
    <t>P*</t>
  </si>
  <si>
    <t>E*</t>
  </si>
  <si>
    <t>5. RECURSOS ASIGNADOS</t>
  </si>
  <si>
    <t>6. MEDICIÒN Y SEGUIMIENTO</t>
  </si>
  <si>
    <t>CUMPLIMIENTO DEL PLAN DE MEJORAMIENTO</t>
  </si>
  <si>
    <t>VARIABLES</t>
  </si>
  <si>
    <t>FORMULA</t>
  </si>
  <si>
    <t>ACTIVIDADES EJECUTADAS</t>
  </si>
  <si>
    <t>RESULTADO</t>
  </si>
  <si>
    <t>META</t>
  </si>
  <si>
    <t>ANALISIS DE DATOS</t>
  </si>
  <si>
    <t>GRAFICA</t>
  </si>
  <si>
    <t>NOMBRE, NÚMERO DE RESOLUCIÓN DE LICENCIA DE SALUD OCUPACIONAL, Y NÚMERO DEL CERTIFICADO DEL CURSO DE 50, o  20 HORAS DE CAPACITACIÓN VIRTUAL, DEL RESPONSABLE SG-SST</t>
  </si>
  <si>
    <t>Cumplir el 90% de las actividades a desarrollar</t>
  </si>
  <si>
    <t>PLAZO DETERMINADO PARA SU CUMPLIMIENTO</t>
  </si>
  <si>
    <t>ACTIVIDADES A DESARROLLAR</t>
  </si>
  <si>
    <t>Aplica para todos los trabajadores, contratistas, desde la documentación requerida hasta la implementación del SG-SST.</t>
  </si>
  <si>
    <t>HUMANOS</t>
  </si>
  <si>
    <t xml:space="preserve"> TECNICOS</t>
  </si>
  <si>
    <t xml:space="preserve"> FINANCIEROS</t>
  </si>
  <si>
    <t>LOCATIVOS</t>
  </si>
  <si>
    <r>
      <t xml:space="preserve">Cuando se cumpla se marca con 1, en </t>
    </r>
    <r>
      <rPr>
        <b/>
        <sz val="11"/>
        <color indexed="10"/>
        <rFont val="Arial"/>
        <family val="2"/>
      </rPr>
      <t>P si es  (Planeado)</t>
    </r>
    <r>
      <rPr>
        <b/>
        <sz val="11"/>
        <color indexed="8"/>
        <rFont val="Arial"/>
        <family val="2"/>
      </rPr>
      <t xml:space="preserve"> o con </t>
    </r>
    <r>
      <rPr>
        <sz val="11"/>
        <color indexed="8"/>
        <rFont val="Arial"/>
        <family val="2"/>
      </rPr>
      <t xml:space="preserve">1 si es </t>
    </r>
    <r>
      <rPr>
        <b/>
        <sz val="11"/>
        <color indexed="21"/>
        <rFont val="Arial"/>
        <family val="2"/>
      </rPr>
      <t>(Ejecutado)</t>
    </r>
    <r>
      <rPr>
        <sz val="11"/>
        <color indexed="21"/>
        <rFont val="Arial"/>
        <family val="2"/>
      </rPr>
      <t xml:space="preserve"> </t>
    </r>
  </si>
  <si>
    <r>
      <rPr>
        <u/>
        <sz val="10"/>
        <rFont val="Arial"/>
        <family val="2"/>
      </rPr>
      <t>Actividades ejecutadas *100</t>
    </r>
    <r>
      <rPr>
        <sz val="10"/>
        <rFont val="Arial"/>
        <family val="2"/>
      </rPr>
      <t xml:space="preserve">
Actividades programadas</t>
    </r>
  </si>
  <si>
    <t>PLAZO PARA EL CUMPLIMIENTO Y EJECUCIÓN DEL PLAN DE MEJORAMIENTO</t>
  </si>
  <si>
    <t>FECHA LÍMITE</t>
  </si>
  <si>
    <t>Guía relacionada con los planes de mejoramiento, con el fin que se efectúen las acciones correctivas tendientes a la superación de las situaciones irregulares detectadas conforme a los requisitos del decreto 1072/2015 y resolución 0312 de 2019  actividades desarrolladas en Seguridad y Salud en el Trabajo de la E.S.E. Hospital del Rosario de Campoalegre - Huila.</t>
  </si>
  <si>
    <t>ELABORÓ</t>
  </si>
  <si>
    <t>REVISÓ</t>
  </si>
  <si>
    <t>APROBÓ</t>
  </si>
  <si>
    <t>VERSION: 01</t>
  </si>
  <si>
    <t>Página 1 de 1</t>
  </si>
  <si>
    <t>"RECUPERAR TU SALUD ES NUESTRA PRIORIDAD"</t>
  </si>
  <si>
    <r>
      <rPr>
        <b/>
        <sz val="10"/>
        <color indexed="8"/>
        <rFont val="Arial"/>
        <family val="2"/>
      </rPr>
      <t>NOMBRE:</t>
    </r>
    <r>
      <rPr>
        <sz val="10"/>
        <color indexed="8"/>
        <rFont val="Arial"/>
        <family val="2"/>
      </rPr>
      <t xml:space="preserve"> Víctor Alfonso Rivera Parra
</t>
    </r>
    <r>
      <rPr>
        <b/>
        <sz val="10"/>
        <color indexed="8"/>
        <rFont val="Arial"/>
        <family val="2"/>
      </rPr>
      <t xml:space="preserve">CARGO: </t>
    </r>
    <r>
      <rPr>
        <sz val="10"/>
        <color indexed="8"/>
        <rFont val="Arial"/>
        <family val="2"/>
      </rPr>
      <t>A.G.A. de Seguridad y Salud en el Trabajo</t>
    </r>
  </si>
  <si>
    <r>
      <t xml:space="preserve">NOMBRE: </t>
    </r>
    <r>
      <rPr>
        <sz val="10"/>
        <color indexed="8"/>
        <rFont val="Arial"/>
        <family val="2"/>
      </rPr>
      <t>Maria Paula Ruiz Triana / Diana Bedoya Barco</t>
    </r>
    <r>
      <rPr>
        <b/>
        <sz val="10"/>
        <color indexed="8"/>
        <rFont val="Arial"/>
        <family val="2"/>
      </rPr>
      <t xml:space="preserve">
CARGO: </t>
    </r>
    <r>
      <rPr>
        <sz val="10"/>
        <color indexed="8"/>
        <rFont val="Arial"/>
        <family val="2"/>
      </rPr>
      <t>Profesional Apoyo Calidad / Asesora Gestión Documental</t>
    </r>
  </si>
  <si>
    <r>
      <rPr>
        <b/>
        <sz val="10"/>
        <color indexed="8"/>
        <rFont val="Arial"/>
        <family val="2"/>
      </rPr>
      <t>NOMBRE:</t>
    </r>
    <r>
      <rPr>
        <sz val="10"/>
        <color indexed="8"/>
        <rFont val="Arial"/>
        <family val="2"/>
      </rPr>
      <t xml:space="preserve"> Nelson Leonardo Fierro Gonzalez
</t>
    </r>
    <r>
      <rPr>
        <b/>
        <sz val="10"/>
        <color indexed="8"/>
        <rFont val="Arial"/>
        <family val="2"/>
      </rPr>
      <t>CARGO:</t>
    </r>
    <r>
      <rPr>
        <sz val="10"/>
        <color indexed="8"/>
        <rFont val="Arial"/>
        <family val="2"/>
      </rPr>
      <t xml:space="preserve"> Gerente</t>
    </r>
  </si>
  <si>
    <t xml:space="preserve">CONTROL DE CAMBIOS </t>
  </si>
  <si>
    <t>FECHA</t>
  </si>
  <si>
    <t>DESCRIPCION</t>
  </si>
  <si>
    <t>VERSION</t>
  </si>
  <si>
    <t>Elaboracion del documento</t>
  </si>
  <si>
    <t>v1</t>
  </si>
  <si>
    <r>
      <rPr>
        <b/>
        <sz val="10"/>
        <color indexed="8"/>
        <rFont val="Arial"/>
        <family val="2"/>
      </rPr>
      <t>NOMBRE:</t>
    </r>
    <r>
      <rPr>
        <sz val="10"/>
        <color indexed="8"/>
        <rFont val="Arial"/>
        <family val="2"/>
      </rPr>
      <t xml:space="preserve"> Victor Alfonso Rivera Parra
</t>
    </r>
    <r>
      <rPr>
        <b/>
        <sz val="10"/>
        <color indexed="8"/>
        <rFont val="Arial"/>
        <family val="2"/>
      </rPr>
      <t xml:space="preserve">CARGO: </t>
    </r>
    <r>
      <rPr>
        <sz val="10"/>
        <color indexed="8"/>
        <rFont val="Arial"/>
        <family val="2"/>
      </rPr>
      <t>A.G.A. de Seguridad y Salud en el Trabajo</t>
    </r>
  </si>
  <si>
    <r>
      <rPr>
        <b/>
        <sz val="10"/>
        <color indexed="8"/>
        <rFont val="Arial"/>
        <family val="2"/>
      </rPr>
      <t xml:space="preserve">NOMBRE: </t>
    </r>
    <r>
      <rPr>
        <sz val="10"/>
        <color indexed="8"/>
        <rFont val="Arial"/>
        <family val="2"/>
      </rPr>
      <t>Maria Paula Ruiz Triana / Diana Bedoya Barco</t>
    </r>
    <r>
      <rPr>
        <sz val="10"/>
        <color indexed="8"/>
        <rFont val="Arial"/>
        <family val="2"/>
      </rPr>
      <t xml:space="preserve">
</t>
    </r>
    <r>
      <rPr>
        <b/>
        <sz val="10"/>
        <color indexed="8"/>
        <rFont val="Arial"/>
        <family val="2"/>
      </rPr>
      <t>CARGO:</t>
    </r>
    <r>
      <rPr>
        <sz val="10"/>
        <color indexed="8"/>
        <rFont val="Arial"/>
        <family val="2"/>
      </rPr>
      <t xml:space="preserve"> Profesional Apoyo Calidad / Asesora Gestión Documental</t>
    </r>
  </si>
  <si>
    <t>VIGENCIA: 28-12-2022</t>
  </si>
  <si>
    <r>
      <rPr>
        <sz val="12"/>
        <color theme="1"/>
        <rFont val="Arial"/>
        <family val="2"/>
      </rPr>
      <t>ESE HOSPITAL DEL ROSARIO</t>
    </r>
    <r>
      <rPr>
        <sz val="11"/>
        <color theme="1"/>
        <rFont val="Arial"/>
        <family val="2"/>
      </rPr>
      <t xml:space="preserve">
"Recuperar tu salud es nuestra prioridad"</t>
    </r>
  </si>
  <si>
    <t>FORMATO CRONOGRAMA PLAN DE MEJORAMIENTO DEL SG-SST</t>
  </si>
  <si>
    <t>CODIGO: GSST-FO-23</t>
  </si>
  <si>
    <t>Inducción y Reinducción en Sistema de Gestión de Seguridad y Salud en el Trabajo SG-SST, actividades de Promoción y Prevención PyP</t>
  </si>
  <si>
    <t xml:space="preserve">1.2.2 </t>
  </si>
  <si>
    <t>Objetivos definidos, claros, medibles, cuantificables, con metas, documentados, revisados del SG-SST</t>
  </si>
  <si>
    <t xml:space="preserve">2.2.1 </t>
  </si>
  <si>
    <t>Rendición sobre el desempeño</t>
  </si>
  <si>
    <t xml:space="preserve">2.6.1 </t>
  </si>
  <si>
    <t>Identificación, evaluación, para adquisición de productos y servicios en Sistema de Gestión de Seguridad y Salud en el Trabajo SG-SST</t>
  </si>
  <si>
    <t xml:space="preserve">2.9.1 </t>
  </si>
  <si>
    <t>Evaluación del impacto de cambios internos y externos en el Sistema de Gestión de Seguridad y Salud en el Trabajo SG-SST</t>
  </si>
  <si>
    <t xml:space="preserve">2.11.1 </t>
  </si>
  <si>
    <t>Restricciones y recomendaciones médico laborales</t>
  </si>
  <si>
    <t xml:space="preserve">3.1.6 </t>
  </si>
  <si>
    <t>COORDINADOR SST, ALMACENISTA, ASESORA MANTENIMIENTO, INTEGRANTES COPASST, GERENCIA</t>
  </si>
  <si>
    <t>PERSONAL IDONEO Y DE APOYO PARA LLEVAR A CABO LAS ACTIVIDADES DEL PRESENTE PLAN</t>
  </si>
  <si>
    <t>EQUIPO DE COMPUTACIÓN, FORMATOS DE APOYO</t>
  </si>
  <si>
    <t>NO APLICA</t>
  </si>
  <si>
    <t>PAGO DEL PROVEEDOR PARA ELABORACIÓN DEL PROFESIOGRAMA</t>
  </si>
  <si>
    <t>SOLICITUD AL AREA FINANCIERA DEL MENCIONADO REQUERIMIENTO</t>
  </si>
  <si>
    <t>Responsable del SG-SST</t>
  </si>
  <si>
    <t>Registros de Inducción y Reinducción personal Nuevo y Antiguo</t>
  </si>
  <si>
    <t>Actualización de la matriz de indicadores del SG-SST junto a los objetivos medibles y cuantificables</t>
  </si>
  <si>
    <t>Informe de Rendición de Cuentas a la Alta dirección, COPASST y CONVILAB</t>
  </si>
  <si>
    <t>Actualización de la matriz de adquisición y evaluación de proveddores especificamente en SST</t>
  </si>
  <si>
    <t>Actualización del procedimiento y formatos de gestion de cambios especificamente en SST</t>
  </si>
  <si>
    <t>Elaboración y aplicación del Procedimiento de reintegro y reu</t>
  </si>
  <si>
    <t>Sepresento el respecitov informe de rendición de cuentas del SG-SST, COPASST y CONVILAB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</si>
</sst>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2]* #,##0.00_-;\-[$€-2]* #,##0.00_-;_-[$€-2]* &quot;-&quot;??_-"/>
  </numFmts>
  <fonts count="50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 Narrow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1"/>
      <color indexed="10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color indexed="8"/>
      <name val="Arial"/>
      <family val="2"/>
    </font>
    <font>
      <b/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21"/>
      <name val="Arial"/>
      <family val="2"/>
    </font>
    <font>
      <b/>
      <sz val="11"/>
      <color indexed="8"/>
      <name val="Arial"/>
      <family val="2"/>
    </font>
    <font>
      <b/>
      <sz val="11"/>
      <color indexed="21"/>
      <name val="Arial"/>
      <family val="2"/>
    </font>
    <font>
      <sz val="11"/>
      <color theme="1"/>
      <name val="Arial"/>
      <family val="2"/>
    </font>
    <font>
      <b/>
      <sz val="14"/>
      <color theme="0"/>
      <name val="Arial"/>
      <family val="2"/>
    </font>
    <font>
      <b/>
      <sz val="11"/>
      <color theme="0"/>
      <name val="Arial"/>
      <family val="2"/>
    </font>
    <font>
      <b/>
      <sz val="12"/>
      <color theme="0" tint="-4.9989318521683403E-2"/>
      <name val="Arial"/>
      <family val="2"/>
    </font>
    <font>
      <b/>
      <sz val="11"/>
      <color theme="0" tint="-4.9989318521683403E-2"/>
      <name val="Arial"/>
      <family val="2"/>
    </font>
    <font>
      <b/>
      <sz val="10"/>
      <color theme="0" tint="-4.9989318521683403E-2"/>
      <name val="Arial"/>
      <family val="2"/>
    </font>
    <font>
      <sz val="10"/>
      <color theme="2" tint="-0.89999084444715716"/>
      <name val="Arial"/>
      <family val="2"/>
    </font>
    <font>
      <sz val="11"/>
      <color theme="0"/>
      <name val="Arial"/>
      <family val="2"/>
    </font>
    <font>
      <b/>
      <sz val="11"/>
      <color theme="1"/>
      <name val="Arial"/>
      <family val="2"/>
    </font>
    <font>
      <b/>
      <sz val="14"/>
      <color theme="0" tint="-4.9989318521683403E-2"/>
      <name val="Arial"/>
      <family val="2"/>
    </font>
    <font>
      <b/>
      <sz val="12"/>
      <color theme="1"/>
      <name val="Arial"/>
      <family val="2"/>
    </font>
    <font>
      <b/>
      <sz val="14"/>
      <color theme="8" tint="0.79998168889431442"/>
      <name val="Arial"/>
      <family val="2"/>
    </font>
    <font>
      <b/>
      <u/>
      <sz val="10"/>
      <color indexed="81"/>
      <name val="Tahoma"/>
      <family val="2"/>
    </font>
    <font>
      <b/>
      <sz val="14"/>
      <color rgb="FF00B05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FEA3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139D1A"/>
        <bgColor indexed="64"/>
      </patternFill>
    </fill>
  </fills>
  <borders count="6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0" borderId="2" applyNumberFormat="0" applyFill="0" applyAlignment="0" applyProtection="0"/>
    <xf numFmtId="0" fontId="5" fillId="0" borderId="0" applyNumberFormat="0" applyFill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0" borderId="0" applyNumberFormat="0" applyBorder="0" applyAlignment="0" applyProtection="0"/>
    <xf numFmtId="0" fontId="6" fillId="7" borderId="1" applyNumberFormat="0" applyAlignment="0" applyProtection="0"/>
    <xf numFmtId="164" fontId="7" fillId="0" borderId="0" applyFont="0" applyFill="0" applyBorder="0" applyAlignment="0" applyProtection="0"/>
    <xf numFmtId="0" fontId="8" fillId="3" borderId="0" applyNumberFormat="0" applyBorder="0" applyAlignment="0" applyProtection="0"/>
    <xf numFmtId="0" fontId="9" fillId="21" borderId="0" applyNumberFormat="0" applyBorder="0" applyAlignment="0" applyProtection="0"/>
    <xf numFmtId="17" fontId="10" fillId="0" borderId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16" borderId="3" applyNumberFormat="0" applyAlignment="0" applyProtection="0"/>
    <xf numFmtId="0" fontId="12" fillId="0" borderId="0" applyNumberFormat="0" applyFill="0" applyBorder="0" applyAlignment="0" applyProtection="0"/>
    <xf numFmtId="0" fontId="13" fillId="0" borderId="4" applyNumberFormat="0" applyFill="0" applyAlignment="0" applyProtection="0"/>
  </cellStyleXfs>
  <cellXfs count="193">
    <xf numFmtId="0" fontId="0" fillId="0" borderId="0" xfId="0"/>
    <xf numFmtId="0" fontId="14" fillId="0" borderId="0" xfId="0" applyFont="1"/>
    <xf numFmtId="0" fontId="16" fillId="0" borderId="0" xfId="0" applyFont="1"/>
    <xf numFmtId="0" fontId="10" fillId="0" borderId="0" xfId="0" applyFont="1"/>
    <xf numFmtId="0" fontId="16" fillId="0" borderId="0" xfId="0" applyFont="1" applyAlignment="1">
      <alignment horizontal="center"/>
    </xf>
    <xf numFmtId="1" fontId="28" fillId="0" borderId="5" xfId="31" applyNumberFormat="1" applyFont="1" applyBorder="1" applyAlignment="1" applyProtection="1">
      <alignment horizontal="center" vertical="center"/>
      <protection locked="0"/>
    </xf>
    <xf numFmtId="0" fontId="15" fillId="22" borderId="6" xfId="0" applyFont="1" applyFill="1" applyBorder="1" applyAlignment="1">
      <alignment horizontal="center" vertical="center" wrapText="1"/>
    </xf>
    <xf numFmtId="0" fontId="15" fillId="23" borderId="5" xfId="0" applyFont="1" applyFill="1" applyBorder="1" applyAlignment="1">
      <alignment horizontal="center" vertical="center" wrapText="1"/>
    </xf>
    <xf numFmtId="1" fontId="28" fillId="0" borderId="6" xfId="31" applyNumberFormat="1" applyFont="1" applyBorder="1" applyAlignment="1" applyProtection="1">
      <alignment horizontal="center" vertical="center"/>
      <protection locked="0"/>
    </xf>
    <xf numFmtId="1" fontId="28" fillId="0" borderId="8" xfId="31" applyNumberFormat="1" applyFont="1" applyBorder="1" applyAlignment="1" applyProtection="1">
      <alignment horizontal="center" vertical="center"/>
      <protection locked="0"/>
    </xf>
    <xf numFmtId="1" fontId="28" fillId="0" borderId="9" xfId="31" applyNumberFormat="1" applyFont="1" applyBorder="1" applyAlignment="1" applyProtection="1">
      <alignment horizontal="center" vertical="center"/>
      <protection locked="0"/>
    </xf>
    <xf numFmtId="1" fontId="28" fillId="0" borderId="12" xfId="31" applyNumberFormat="1" applyFont="1" applyBorder="1" applyAlignment="1" applyProtection="1">
      <alignment horizontal="center" vertical="center"/>
      <protection locked="0"/>
    </xf>
    <xf numFmtId="1" fontId="28" fillId="0" borderId="13" xfId="31" applyNumberFormat="1" applyFont="1" applyBorder="1" applyAlignment="1" applyProtection="1">
      <alignment horizontal="center" vertical="center"/>
      <protection locked="0"/>
    </xf>
    <xf numFmtId="1" fontId="28" fillId="0" borderId="14" xfId="31" applyNumberFormat="1" applyFont="1" applyBorder="1" applyAlignment="1" applyProtection="1">
      <alignment horizontal="center" vertical="center"/>
      <protection locked="0"/>
    </xf>
    <xf numFmtId="1" fontId="15" fillId="0" borderId="16" xfId="0" applyNumberFormat="1" applyFont="1" applyBorder="1" applyAlignment="1">
      <alignment horizontal="center" vertical="center" wrapText="1"/>
    </xf>
    <xf numFmtId="0" fontId="15" fillId="24" borderId="5" xfId="0" applyFont="1" applyFill="1" applyBorder="1" applyAlignment="1">
      <alignment horizontal="center" vertical="center" wrapText="1"/>
    </xf>
    <xf numFmtId="9" fontId="19" fillId="24" borderId="5" xfId="0" applyNumberFormat="1" applyFont="1" applyFill="1" applyBorder="1" applyAlignment="1">
      <alignment horizontal="center" vertical="center"/>
    </xf>
    <xf numFmtId="17" fontId="15" fillId="31" borderId="7" xfId="31" applyFont="1" applyFill="1" applyBorder="1" applyAlignment="1">
      <alignment horizontal="center" vertical="center"/>
    </xf>
    <xf numFmtId="17" fontId="15" fillId="31" borderId="33" xfId="31" applyFont="1" applyFill="1" applyBorder="1" applyAlignment="1">
      <alignment horizontal="center" vertical="center"/>
    </xf>
    <xf numFmtId="17" fontId="15" fillId="31" borderId="34" xfId="31" applyFont="1" applyFill="1" applyBorder="1" applyAlignment="1">
      <alignment horizontal="center" vertical="center"/>
    </xf>
    <xf numFmtId="0" fontId="39" fillId="29" borderId="9" xfId="0" applyFont="1" applyFill="1" applyBorder="1" applyAlignment="1">
      <alignment horizontal="center" vertical="center" wrapText="1"/>
    </xf>
    <xf numFmtId="0" fontId="39" fillId="29" borderId="23" xfId="0" applyFont="1" applyFill="1" applyBorder="1" applyAlignment="1">
      <alignment horizontal="center" vertical="center" wrapText="1"/>
    </xf>
    <xf numFmtId="0" fontId="22" fillId="30" borderId="23" xfId="0" applyFont="1" applyFill="1" applyBorder="1" applyAlignment="1">
      <alignment horizontal="center" vertical="center" wrapText="1"/>
    </xf>
    <xf numFmtId="0" fontId="22" fillId="30" borderId="24" xfId="0" applyFont="1" applyFill="1" applyBorder="1" applyAlignment="1">
      <alignment horizontal="center" vertical="center" wrapText="1"/>
    </xf>
    <xf numFmtId="0" fontId="37" fillId="23" borderId="5" xfId="0" applyFont="1" applyFill="1" applyBorder="1" applyAlignment="1">
      <alignment horizontal="center" vertical="center"/>
    </xf>
    <xf numFmtId="0" fontId="15" fillId="23" borderId="5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left" vertical="center" wrapText="1"/>
    </xf>
    <xf numFmtId="0" fontId="39" fillId="0" borderId="9" xfId="0" applyFont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/>
    </xf>
    <xf numFmtId="0" fontId="32" fillId="23" borderId="5" xfId="0" applyFont="1" applyFill="1" applyBorder="1" applyAlignment="1">
      <alignment horizontal="center" vertical="center"/>
    </xf>
    <xf numFmtId="0" fontId="37" fillId="25" borderId="5" xfId="0" applyFont="1" applyFill="1" applyBorder="1" applyAlignment="1">
      <alignment horizontal="center" vertical="center"/>
    </xf>
    <xf numFmtId="0" fontId="32" fillId="25" borderId="5" xfId="0" applyFont="1" applyFill="1" applyBorder="1" applyAlignment="1">
      <alignment horizontal="center" vertical="center"/>
    </xf>
    <xf numFmtId="0" fontId="43" fillId="32" borderId="9" xfId="0" applyFont="1" applyFill="1" applyBorder="1" applyAlignment="1">
      <alignment horizontal="center" vertical="center" wrapText="1"/>
    </xf>
    <xf numFmtId="0" fontId="43" fillId="32" borderId="23" xfId="0" applyFont="1" applyFill="1" applyBorder="1" applyAlignment="1">
      <alignment horizontal="center" vertical="center" wrapText="1"/>
    </xf>
    <xf numFmtId="0" fontId="43" fillId="32" borderId="24" xfId="0" applyFont="1" applyFill="1" applyBorder="1" applyAlignment="1">
      <alignment horizontal="center" vertical="center" wrapText="1"/>
    </xf>
    <xf numFmtId="14" fontId="18" fillId="33" borderId="9" xfId="0" applyNumberFormat="1" applyFont="1" applyFill="1" applyBorder="1" applyAlignment="1">
      <alignment horizontal="center" vertical="center" wrapText="1"/>
    </xf>
    <xf numFmtId="0" fontId="18" fillId="33" borderId="23" xfId="0" applyFont="1" applyFill="1" applyBorder="1" applyAlignment="1">
      <alignment horizontal="center" vertical="center" wrapText="1"/>
    </xf>
    <xf numFmtId="0" fontId="18" fillId="33" borderId="24" xfId="0" applyFont="1" applyFill="1" applyBorder="1" applyAlignment="1">
      <alignment horizontal="center" vertical="center" wrapText="1"/>
    </xf>
    <xf numFmtId="17" fontId="31" fillId="23" borderId="7" xfId="31" applyFont="1" applyFill="1" applyBorder="1" applyAlignment="1">
      <alignment horizontal="center" vertical="center" textRotation="90" wrapText="1"/>
    </xf>
    <xf numFmtId="17" fontId="31" fillId="23" borderId="33" xfId="31" applyFont="1" applyFill="1" applyBorder="1" applyAlignment="1">
      <alignment horizontal="center" vertical="center" textRotation="90" wrapText="1"/>
    </xf>
    <xf numFmtId="17" fontId="31" fillId="23" borderId="7" xfId="31" applyFont="1" applyFill="1" applyBorder="1" applyAlignment="1">
      <alignment horizontal="center" vertical="center" wrapText="1"/>
    </xf>
    <xf numFmtId="17" fontId="31" fillId="23" borderId="33" xfId="31" applyFont="1" applyFill="1" applyBorder="1" applyAlignment="1">
      <alignment horizontal="center" vertical="center" wrapText="1"/>
    </xf>
    <xf numFmtId="17" fontId="31" fillId="23" borderId="11" xfId="31" applyFont="1" applyFill="1" applyBorder="1" applyAlignment="1">
      <alignment horizontal="center" vertical="center" wrapText="1"/>
    </xf>
    <xf numFmtId="17" fontId="31" fillId="23" borderId="26" xfId="31" applyFont="1" applyFill="1" applyBorder="1" applyAlignment="1">
      <alignment horizontal="center" vertical="center" wrapText="1"/>
    </xf>
    <xf numFmtId="17" fontId="31" fillId="23" borderId="30" xfId="31" applyFont="1" applyFill="1" applyBorder="1" applyAlignment="1">
      <alignment horizontal="center" vertical="center" wrapText="1"/>
    </xf>
    <xf numFmtId="17" fontId="31" fillId="23" borderId="31" xfId="31" applyFont="1" applyFill="1" applyBorder="1" applyAlignment="1">
      <alignment horizontal="center" vertical="center" wrapText="1"/>
    </xf>
    <xf numFmtId="17" fontId="31" fillId="23" borderId="37" xfId="31" applyFont="1" applyFill="1" applyBorder="1" applyAlignment="1">
      <alignment horizontal="center" vertical="center" wrapText="1"/>
    </xf>
    <xf numFmtId="17" fontId="31" fillId="23" borderId="32" xfId="31" applyFont="1" applyFill="1" applyBorder="1" applyAlignment="1">
      <alignment horizontal="center" vertical="center" wrapText="1"/>
    </xf>
    <xf numFmtId="17" fontId="33" fillId="34" borderId="5" xfId="31" applyFont="1" applyFill="1" applyBorder="1" applyAlignment="1">
      <alignment horizontal="center" vertical="center"/>
    </xf>
    <xf numFmtId="17" fontId="32" fillId="25" borderId="7" xfId="31" applyFont="1" applyFill="1" applyBorder="1" applyAlignment="1">
      <alignment horizontal="center" vertical="center"/>
    </xf>
    <xf numFmtId="17" fontId="32" fillId="25" borderId="33" xfId="31" applyFont="1" applyFill="1" applyBorder="1" applyAlignment="1">
      <alignment horizontal="center" vertical="center"/>
    </xf>
    <xf numFmtId="17" fontId="32" fillId="25" borderId="34" xfId="31" applyFont="1" applyFill="1" applyBorder="1" applyAlignment="1">
      <alignment horizontal="center" vertical="center"/>
    </xf>
    <xf numFmtId="1" fontId="28" fillId="0" borderId="10" xfId="31" applyNumberFormat="1" applyFont="1" applyBorder="1" applyAlignment="1" applyProtection="1">
      <alignment horizontal="center" vertical="center" wrapText="1"/>
      <protection locked="0"/>
    </xf>
    <xf numFmtId="1" fontId="28" fillId="0" borderId="29" xfId="31" applyNumberFormat="1" applyFont="1" applyBorder="1" applyAlignment="1" applyProtection="1">
      <alignment horizontal="center" vertical="center" wrapText="1"/>
      <protection locked="0"/>
    </xf>
    <xf numFmtId="0" fontId="22" fillId="26" borderId="50" xfId="0" applyFont="1" applyFill="1" applyBorder="1" applyAlignment="1">
      <alignment horizontal="center" vertical="center" textRotation="90" wrapText="1"/>
    </xf>
    <xf numFmtId="0" fontId="22" fillId="26" borderId="51" xfId="0" applyFont="1" applyFill="1" applyBorder="1" applyAlignment="1">
      <alignment horizontal="center" vertical="center" textRotation="90" wrapText="1"/>
    </xf>
    <xf numFmtId="0" fontId="20" fillId="28" borderId="35" xfId="0" applyFont="1" applyFill="1" applyBorder="1" applyAlignment="1">
      <alignment horizontal="center" vertical="center" wrapText="1"/>
    </xf>
    <xf numFmtId="0" fontId="20" fillId="28" borderId="16" xfId="0" applyFont="1" applyFill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9" fontId="28" fillId="0" borderId="28" xfId="32" applyFont="1" applyFill="1" applyBorder="1" applyAlignment="1" applyProtection="1">
      <alignment horizontal="center" vertical="center"/>
      <protection locked="0"/>
    </xf>
    <xf numFmtId="9" fontId="28" fillId="0" borderId="27" xfId="32" applyFont="1" applyFill="1" applyBorder="1" applyAlignment="1" applyProtection="1">
      <alignment horizontal="center" vertical="center"/>
      <protection locked="0"/>
    </xf>
    <xf numFmtId="9" fontId="35" fillId="0" borderId="13" xfId="32" applyFont="1" applyFill="1" applyBorder="1" applyAlignment="1" applyProtection="1">
      <alignment horizontal="center" vertical="center"/>
      <protection locked="0"/>
    </xf>
    <xf numFmtId="9" fontId="35" fillId="0" borderId="38" xfId="32" applyFont="1" applyFill="1" applyBorder="1" applyAlignment="1" applyProtection="1">
      <alignment horizontal="center" vertical="center"/>
      <protection locked="0"/>
    </xf>
    <xf numFmtId="17" fontId="34" fillId="0" borderId="36" xfId="31" applyFont="1" applyBorder="1" applyAlignment="1" applyProtection="1">
      <alignment horizontal="center" vertical="center" wrapText="1"/>
      <protection locked="0"/>
    </xf>
    <xf numFmtId="17" fontId="34" fillId="0" borderId="22" xfId="31" applyFont="1" applyBorder="1" applyAlignment="1" applyProtection="1">
      <alignment horizontal="center" vertical="center" wrapText="1"/>
      <protection locked="0"/>
    </xf>
    <xf numFmtId="17" fontId="34" fillId="26" borderId="35" xfId="31" applyFont="1" applyFill="1" applyBorder="1" applyAlignment="1" applyProtection="1">
      <alignment horizontal="center" vertical="center" wrapText="1"/>
      <protection locked="0"/>
    </xf>
    <xf numFmtId="17" fontId="34" fillId="26" borderId="16" xfId="31" applyFont="1" applyFill="1" applyBorder="1" applyAlignment="1" applyProtection="1">
      <alignment horizontal="center" vertical="center" wrapText="1"/>
      <protection locked="0"/>
    </xf>
    <xf numFmtId="17" fontId="43" fillId="35" borderId="11" xfId="31" applyFont="1" applyFill="1" applyBorder="1" applyAlignment="1">
      <alignment horizontal="center" vertical="center" wrapText="1"/>
    </xf>
    <xf numFmtId="17" fontId="43" fillId="35" borderId="26" xfId="31" applyFont="1" applyFill="1" applyBorder="1" applyAlignment="1">
      <alignment horizontal="center" vertical="center" wrapText="1"/>
    </xf>
    <xf numFmtId="17" fontId="43" fillId="35" borderId="30" xfId="31" applyFont="1" applyFill="1" applyBorder="1" applyAlignment="1">
      <alignment horizontal="center" vertical="center" wrapText="1"/>
    </xf>
    <xf numFmtId="17" fontId="43" fillId="35" borderId="31" xfId="31" applyFont="1" applyFill="1" applyBorder="1" applyAlignment="1">
      <alignment horizontal="center" vertical="center" wrapText="1"/>
    </xf>
    <xf numFmtId="17" fontId="43" fillId="35" borderId="32" xfId="31" applyFont="1" applyFill="1" applyBorder="1" applyAlignment="1">
      <alignment horizontal="center" vertical="center" wrapText="1"/>
    </xf>
    <xf numFmtId="17" fontId="32" fillId="23" borderId="7" xfId="31" applyFont="1" applyFill="1" applyBorder="1" applyAlignment="1">
      <alignment horizontal="center" vertical="center" wrapText="1"/>
    </xf>
    <xf numFmtId="17" fontId="32" fillId="23" borderId="33" xfId="31" applyFont="1" applyFill="1" applyBorder="1" applyAlignment="1">
      <alignment horizontal="center" vertical="center" wrapText="1"/>
    </xf>
    <xf numFmtId="17" fontId="32" fillId="23" borderId="34" xfId="31" applyFont="1" applyFill="1" applyBorder="1" applyAlignment="1">
      <alignment horizontal="center" vertical="center" wrapText="1"/>
    </xf>
    <xf numFmtId="0" fontId="20" fillId="28" borderId="7" xfId="0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17" fontId="34" fillId="0" borderId="57" xfId="31" applyFont="1" applyBorder="1" applyAlignment="1" applyProtection="1">
      <alignment horizontal="center" vertical="center" wrapText="1"/>
      <protection locked="0"/>
    </xf>
    <xf numFmtId="17" fontId="34" fillId="0" borderId="58" xfId="31" applyFont="1" applyBorder="1" applyAlignment="1" applyProtection="1">
      <alignment horizontal="center" vertical="center" wrapText="1"/>
      <protection locked="0"/>
    </xf>
    <xf numFmtId="17" fontId="34" fillId="26" borderId="7" xfId="31" applyFont="1" applyFill="1" applyBorder="1" applyAlignment="1" applyProtection="1">
      <alignment horizontal="center" vertical="center" wrapText="1"/>
      <protection locked="0"/>
    </xf>
    <xf numFmtId="0" fontId="19" fillId="0" borderId="7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17" fontId="34" fillId="0" borderId="59" xfId="31" applyFont="1" applyBorder="1" applyAlignment="1" applyProtection="1">
      <alignment horizontal="center" vertical="center" wrapText="1"/>
      <protection locked="0"/>
    </xf>
    <xf numFmtId="17" fontId="34" fillId="0" borderId="35" xfId="31" applyFont="1" applyBorder="1" applyAlignment="1" applyProtection="1">
      <alignment horizontal="center" vertical="center" wrapText="1"/>
      <protection locked="0"/>
    </xf>
    <xf numFmtId="17" fontId="34" fillId="0" borderId="16" xfId="31" applyFont="1" applyBorder="1" applyAlignment="1" applyProtection="1">
      <alignment horizontal="center" vertical="center" wrapText="1"/>
      <protection locked="0"/>
    </xf>
    <xf numFmtId="17" fontId="34" fillId="0" borderId="7" xfId="31" applyFont="1" applyBorder="1" applyAlignment="1" applyProtection="1">
      <alignment horizontal="center" vertical="center" wrapText="1"/>
      <protection locked="0"/>
    </xf>
    <xf numFmtId="0" fontId="19" fillId="0" borderId="9" xfId="0" applyFont="1" applyBorder="1" applyAlignment="1">
      <alignment horizontal="right" vertical="center" wrapText="1"/>
    </xf>
    <xf numFmtId="0" fontId="19" fillId="0" borderId="23" xfId="0" applyFont="1" applyBorder="1" applyAlignment="1">
      <alignment horizontal="right" vertical="center" wrapText="1"/>
    </xf>
    <xf numFmtId="0" fontId="19" fillId="0" borderId="24" xfId="0" applyFont="1" applyBorder="1" applyAlignment="1">
      <alignment horizontal="right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41" fillId="26" borderId="50" xfId="0" applyFont="1" applyFill="1" applyBorder="1" applyAlignment="1">
      <alignment horizontal="center" vertical="center" textRotation="90" wrapText="1"/>
    </xf>
    <xf numFmtId="0" fontId="41" fillId="26" borderId="51" xfId="0" applyFont="1" applyFill="1" applyBorder="1" applyAlignment="1">
      <alignment horizontal="center" vertical="center" textRotation="90" wrapText="1"/>
    </xf>
    <xf numFmtId="0" fontId="20" fillId="27" borderId="35" xfId="0" applyFont="1" applyFill="1" applyBorder="1" applyAlignment="1">
      <alignment horizontal="center" vertical="center" wrapText="1"/>
    </xf>
    <xf numFmtId="0" fontId="20" fillId="27" borderId="16" xfId="0" applyFont="1" applyFill="1" applyBorder="1" applyAlignment="1">
      <alignment horizontal="center" vertical="center" wrapText="1"/>
    </xf>
    <xf numFmtId="17" fontId="34" fillId="0" borderId="50" xfId="31" applyFont="1" applyBorder="1" applyAlignment="1" applyProtection="1">
      <alignment horizontal="center" vertical="center" wrapText="1"/>
      <protection locked="0"/>
    </xf>
    <xf numFmtId="0" fontId="19" fillId="0" borderId="35" xfId="0" applyFont="1" applyBorder="1" applyAlignment="1">
      <alignment horizontal="center" vertical="center"/>
    </xf>
    <xf numFmtId="0" fontId="15" fillId="31" borderId="47" xfId="0" applyFont="1" applyFill="1" applyBorder="1" applyAlignment="1">
      <alignment horizontal="center" vertical="center" wrapText="1"/>
    </xf>
    <xf numFmtId="0" fontId="15" fillId="31" borderId="48" xfId="0" applyFont="1" applyFill="1" applyBorder="1" applyAlignment="1">
      <alignment horizontal="center" vertical="center" wrapText="1"/>
    </xf>
    <xf numFmtId="0" fontId="15" fillId="31" borderId="49" xfId="0" applyFont="1" applyFill="1" applyBorder="1" applyAlignment="1">
      <alignment horizontal="center" vertical="center" wrapText="1"/>
    </xf>
    <xf numFmtId="1" fontId="28" fillId="0" borderId="41" xfId="32" applyNumberFormat="1" applyFont="1" applyFill="1" applyBorder="1" applyAlignment="1" applyProtection="1">
      <alignment horizontal="center" vertical="center"/>
      <protection locked="0"/>
    </xf>
    <xf numFmtId="1" fontId="28" fillId="0" borderId="52" xfId="32" applyNumberFormat="1" applyFont="1" applyFill="1" applyBorder="1" applyAlignment="1" applyProtection="1">
      <alignment horizontal="center" vertical="center"/>
      <protection locked="0"/>
    </xf>
    <xf numFmtId="17" fontId="34" fillId="0" borderId="24" xfId="31" applyFont="1" applyBorder="1" applyAlignment="1" applyProtection="1">
      <alignment horizontal="center" vertical="center" wrapText="1"/>
      <protection locked="0"/>
    </xf>
    <xf numFmtId="17" fontId="34" fillId="0" borderId="5" xfId="31" applyFont="1" applyBorder="1" applyAlignment="1" applyProtection="1">
      <alignment horizontal="center" vertical="center" wrapText="1"/>
      <protection locked="0"/>
    </xf>
    <xf numFmtId="17" fontId="34" fillId="0" borderId="26" xfId="31" applyFont="1" applyBorder="1" applyAlignment="1" applyProtection="1">
      <alignment horizontal="center" vertical="center" wrapText="1"/>
      <protection locked="0"/>
    </xf>
    <xf numFmtId="0" fontId="15" fillId="32" borderId="39" xfId="0" applyFont="1" applyFill="1" applyBorder="1" applyAlignment="1">
      <alignment horizontal="center" vertical="center" wrapText="1"/>
    </xf>
    <xf numFmtId="0" fontId="15" fillId="32" borderId="40" xfId="0" applyFont="1" applyFill="1" applyBorder="1" applyAlignment="1">
      <alignment horizontal="center" vertical="center" wrapText="1"/>
    </xf>
    <xf numFmtId="0" fontId="15" fillId="32" borderId="14" xfId="0" applyFont="1" applyFill="1" applyBorder="1" applyAlignment="1">
      <alignment horizontal="center" vertical="center" wrapText="1"/>
    </xf>
    <xf numFmtId="1" fontId="28" fillId="0" borderId="53" xfId="32" applyNumberFormat="1" applyFont="1" applyFill="1" applyBorder="1" applyAlignment="1" applyProtection="1">
      <alignment horizontal="center" vertical="center"/>
      <protection locked="0"/>
    </xf>
    <xf numFmtId="1" fontId="28" fillId="0" borderId="54" xfId="32" applyNumberFormat="1" applyFont="1" applyFill="1" applyBorder="1" applyAlignment="1" applyProtection="1">
      <alignment horizontal="center" vertical="center"/>
      <protection locked="0"/>
    </xf>
    <xf numFmtId="0" fontId="28" fillId="0" borderId="5" xfId="0" applyFont="1" applyBorder="1" applyAlignment="1">
      <alignment horizontal="center" vertical="center" wrapText="1"/>
    </xf>
    <xf numFmtId="0" fontId="38" fillId="0" borderId="5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/>
    </xf>
    <xf numFmtId="0" fontId="15" fillId="24" borderId="55" xfId="0" applyFont="1" applyFill="1" applyBorder="1" applyAlignment="1">
      <alignment horizontal="center" vertical="center" wrapText="1"/>
    </xf>
    <xf numFmtId="0" fontId="15" fillId="24" borderId="24" xfId="0" applyFont="1" applyFill="1" applyBorder="1" applyAlignment="1">
      <alignment horizontal="center" vertical="center" wrapText="1"/>
    </xf>
    <xf numFmtId="0" fontId="15" fillId="24" borderId="5" xfId="0" applyFont="1" applyFill="1" applyBorder="1" applyAlignment="1">
      <alignment horizontal="center" vertical="center" wrapText="1"/>
    </xf>
    <xf numFmtId="0" fontId="15" fillId="24" borderId="9" xfId="0" applyFont="1" applyFill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/>
    </xf>
    <xf numFmtId="0" fontId="29" fillId="0" borderId="43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9" fillId="0" borderId="45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29" fillId="0" borderId="24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29" fillId="0" borderId="46" xfId="0" applyFont="1" applyBorder="1" applyAlignment="1">
      <alignment horizontal="center" vertical="center"/>
    </xf>
    <xf numFmtId="0" fontId="29" fillId="0" borderId="26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0" borderId="56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1" fontId="19" fillId="0" borderId="9" xfId="0" applyNumberFormat="1" applyFont="1" applyBorder="1" applyAlignment="1">
      <alignment horizontal="center" vertical="center" wrapText="1"/>
    </xf>
    <xf numFmtId="0" fontId="16" fillId="24" borderId="11" xfId="0" applyFont="1" applyFill="1" applyBorder="1" applyAlignment="1">
      <alignment horizontal="center"/>
    </xf>
    <xf numFmtId="0" fontId="16" fillId="24" borderId="25" xfId="0" applyFont="1" applyFill="1" applyBorder="1" applyAlignment="1">
      <alignment horizontal="center"/>
    </xf>
    <xf numFmtId="0" fontId="16" fillId="24" borderId="26" xfId="0" applyFont="1" applyFill="1" applyBorder="1" applyAlignment="1">
      <alignment horizontal="center"/>
    </xf>
    <xf numFmtId="0" fontId="16" fillId="24" borderId="20" xfId="0" applyFont="1" applyFill="1" applyBorder="1" applyAlignment="1">
      <alignment horizontal="center"/>
    </xf>
    <xf numFmtId="0" fontId="16" fillId="24" borderId="21" xfId="0" applyFont="1" applyFill="1" applyBorder="1" applyAlignment="1">
      <alignment horizontal="center"/>
    </xf>
    <xf numFmtId="0" fontId="16" fillId="24" borderId="22" xfId="0" applyFont="1" applyFill="1" applyBorder="1" applyAlignment="1">
      <alignment horizontal="center"/>
    </xf>
    <xf numFmtId="0" fontId="15" fillId="24" borderId="9" xfId="0" applyFont="1" applyFill="1" applyBorder="1" applyAlignment="1">
      <alignment horizontal="center" vertical="center"/>
    </xf>
    <xf numFmtId="0" fontId="15" fillId="24" borderId="24" xfId="0" applyFont="1" applyFill="1" applyBorder="1" applyAlignment="1">
      <alignment horizontal="center" vertical="center"/>
    </xf>
    <xf numFmtId="9" fontId="19" fillId="24" borderId="9" xfId="0" applyNumberFormat="1" applyFont="1" applyFill="1" applyBorder="1" applyAlignment="1">
      <alignment horizontal="center" vertical="center" wrapText="1"/>
    </xf>
    <xf numFmtId="9" fontId="19" fillId="24" borderId="23" xfId="0" applyNumberFormat="1" applyFont="1" applyFill="1" applyBorder="1" applyAlignment="1">
      <alignment horizontal="center" vertical="center" wrapText="1"/>
    </xf>
    <xf numFmtId="0" fontId="15" fillId="24" borderId="5" xfId="0" applyFont="1" applyFill="1" applyBorder="1" applyAlignment="1">
      <alignment horizontal="center" vertical="center"/>
    </xf>
    <xf numFmtId="9" fontId="19" fillId="24" borderId="5" xfId="0" applyNumberFormat="1" applyFont="1" applyFill="1" applyBorder="1" applyAlignment="1">
      <alignment horizontal="center" vertical="center"/>
    </xf>
    <xf numFmtId="0" fontId="19" fillId="24" borderId="9" xfId="0" applyFont="1" applyFill="1" applyBorder="1" applyAlignment="1">
      <alignment horizontal="center" vertical="center"/>
    </xf>
    <xf numFmtId="0" fontId="15" fillId="24" borderId="15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right" vertical="center" wrapText="1"/>
    </xf>
    <xf numFmtId="0" fontId="19" fillId="0" borderId="25" xfId="0" applyFont="1" applyBorder="1" applyAlignment="1">
      <alignment horizontal="right" vertical="center" wrapText="1"/>
    </xf>
    <xf numFmtId="0" fontId="19" fillId="0" borderId="26" xfId="0" applyFont="1" applyBorder="1" applyAlignment="1">
      <alignment horizontal="right" vertical="center" wrapText="1"/>
    </xf>
    <xf numFmtId="17" fontId="34" fillId="0" borderId="34" xfId="31" applyFont="1" applyBorder="1" applyAlignment="1" applyProtection="1">
      <alignment horizontal="center" vertical="center" wrapText="1"/>
      <protection locked="0"/>
    </xf>
    <xf numFmtId="0" fontId="46" fillId="0" borderId="5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29" fillId="25" borderId="39" xfId="0" applyFont="1" applyFill="1" applyBorder="1" applyAlignment="1">
      <alignment horizontal="center" vertical="center"/>
    </xf>
    <xf numFmtId="0" fontId="29" fillId="25" borderId="40" xfId="0" applyFont="1" applyFill="1" applyBorder="1" applyAlignment="1">
      <alignment horizontal="center" vertical="center"/>
    </xf>
    <xf numFmtId="0" fontId="29" fillId="25" borderId="14" xfId="0" applyFont="1" applyFill="1" applyBorder="1" applyAlignment="1">
      <alignment horizontal="center" vertical="center"/>
    </xf>
    <xf numFmtId="0" fontId="36" fillId="24" borderId="41" xfId="0" applyFont="1" applyFill="1" applyBorder="1" applyAlignment="1">
      <alignment horizontal="center" vertical="center"/>
    </xf>
    <xf numFmtId="0" fontId="36" fillId="24" borderId="42" xfId="0" applyFont="1" applyFill="1" applyBorder="1" applyAlignment="1">
      <alignment horizontal="center" vertical="center"/>
    </xf>
    <xf numFmtId="0" fontId="36" fillId="24" borderId="43" xfId="0" applyFont="1" applyFill="1" applyBorder="1" applyAlignment="1">
      <alignment horizontal="center" vertical="center"/>
    </xf>
    <xf numFmtId="0" fontId="36" fillId="24" borderId="44" xfId="0" applyFont="1" applyFill="1" applyBorder="1" applyAlignment="1">
      <alignment horizontal="center" vertical="center"/>
    </xf>
    <xf numFmtId="0" fontId="36" fillId="24" borderId="40" xfId="0" applyFont="1" applyFill="1" applyBorder="1" applyAlignment="1">
      <alignment horizontal="center" vertical="center"/>
    </xf>
    <xf numFmtId="0" fontId="36" fillId="24" borderId="14" xfId="0" applyFont="1" applyFill="1" applyBorder="1" applyAlignment="1">
      <alignment horizontal="center" vertical="center"/>
    </xf>
    <xf numFmtId="0" fontId="29" fillId="23" borderId="17" xfId="0" applyFont="1" applyFill="1" applyBorder="1" applyAlignment="1">
      <alignment horizontal="center" vertical="center" wrapText="1"/>
    </xf>
    <xf numFmtId="0" fontId="29" fillId="23" borderId="18" xfId="0" applyFont="1" applyFill="1" applyBorder="1" applyAlignment="1">
      <alignment horizontal="center" vertical="center" wrapText="1"/>
    </xf>
    <xf numFmtId="0" fontId="29" fillId="23" borderId="19" xfId="0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right" vertical="center"/>
    </xf>
    <xf numFmtId="0" fontId="19" fillId="0" borderId="23" xfId="0" applyFont="1" applyBorder="1" applyAlignment="1">
      <alignment horizontal="right" vertical="center"/>
    </xf>
    <xf numFmtId="0" fontId="19" fillId="0" borderId="24" xfId="0" applyFont="1" applyBorder="1" applyAlignment="1">
      <alignment horizontal="right" vertical="center"/>
    </xf>
    <xf numFmtId="0" fontId="30" fillId="25" borderId="20" xfId="0" applyFont="1" applyFill="1" applyBorder="1" applyAlignment="1">
      <alignment horizontal="center" vertical="center" wrapText="1"/>
    </xf>
    <xf numFmtId="0" fontId="30" fillId="25" borderId="21" xfId="0" applyFont="1" applyFill="1" applyBorder="1" applyAlignment="1">
      <alignment horizontal="center" vertical="center" wrapText="1"/>
    </xf>
    <xf numFmtId="0" fontId="30" fillId="25" borderId="22" xfId="0" applyFont="1" applyFill="1" applyBorder="1" applyAlignment="1">
      <alignment horizontal="center" vertical="center" wrapText="1"/>
    </xf>
    <xf numFmtId="0" fontId="30" fillId="25" borderId="16" xfId="0" applyFont="1" applyFill="1" applyBorder="1" applyAlignment="1">
      <alignment horizontal="center" vertical="center" wrapText="1"/>
    </xf>
    <xf numFmtId="0" fontId="48" fillId="36" borderId="5" xfId="0" applyFont="1" applyFill="1" applyBorder="1" applyAlignment="1">
      <alignment horizontal="center"/>
    </xf>
    <xf numFmtId="0" fontId="38" fillId="0" borderId="5" xfId="0" applyFont="1" applyBorder="1" applyAlignment="1">
      <alignment horizontal="center"/>
    </xf>
    <xf numFmtId="14" fontId="28" fillId="0" borderId="9" xfId="0" applyNumberFormat="1" applyFont="1" applyBorder="1" applyAlignment="1">
      <alignment horizontal="center"/>
    </xf>
    <xf numFmtId="0" fontId="28" fillId="0" borderId="24" xfId="0" applyFont="1" applyBorder="1" applyAlignment="1">
      <alignment horizontal="center"/>
    </xf>
    <xf numFmtId="0" fontId="28" fillId="0" borderId="9" xfId="0" applyFont="1" applyBorder="1" applyAlignment="1">
      <alignment horizontal="center"/>
    </xf>
    <xf numFmtId="0" fontId="28" fillId="0" borderId="23" xfId="0" applyFont="1" applyBorder="1" applyAlignment="1">
      <alignment horizontal="center"/>
    </xf>
    <xf numFmtId="0" fontId="36" fillId="0" borderId="9" xfId="0" applyFont="1" applyBorder="1" applyAlignment="1">
      <alignment horizontal="center" vertical="center"/>
    </xf>
    <xf numFmtId="0" fontId="36" fillId="0" borderId="23" xfId="0" applyFont="1" applyBorder="1" applyAlignment="1">
      <alignment horizontal="center" vertical="center"/>
    </xf>
    <xf numFmtId="0" fontId="36" fillId="0" borderId="24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 wrapText="1"/>
    </xf>
    <xf numFmtId="0" fontId="44" fillId="0" borderId="24" xfId="0" applyFont="1" applyBorder="1" applyAlignment="1">
      <alignment horizontal="center" vertical="center" wrapText="1"/>
    </xf>
    <xf numFmtId="0" fontId="44" fillId="0" borderId="23" xfId="0" applyFont="1" applyBorder="1" applyAlignment="1">
      <alignment horizontal="center" vertical="center"/>
    </xf>
    <xf numFmtId="0" fontId="44" fillId="0" borderId="24" xfId="0" applyFont="1" applyBorder="1" applyAlignment="1">
      <alignment horizontal="center" vertical="center"/>
    </xf>
  </cellXfs>
  <cellStyles count="3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elda vinculada" xfId="19" builtinId="24" customBuiltin="1"/>
    <cellStyle name="Encabezado 4" xfId="20" builtinId="19" customBuiltin="1"/>
    <cellStyle name="Énfasis1" xfId="21" builtinId="29" customBuiltin="1"/>
    <cellStyle name="Énfasis2" xfId="22" builtinId="33" customBuiltin="1"/>
    <cellStyle name="Énfasis3" xfId="23" builtinId="37" customBuiltin="1"/>
    <cellStyle name="Énfasis4" xfId="24" builtinId="41" customBuiltin="1"/>
    <cellStyle name="Énfasis5" xfId="25" builtinId="45" customBuiltin="1"/>
    <cellStyle name="Énfasis6" xfId="26" builtinId="49" customBuiltin="1"/>
    <cellStyle name="Entrada" xfId="27" builtinId="20" customBuiltin="1"/>
    <cellStyle name="Euro" xfId="28" xr:uid="{00000000-0005-0000-0000-00001B000000}"/>
    <cellStyle name="Incorrecto" xfId="29" builtinId="27" customBuiltin="1"/>
    <cellStyle name="Neutral" xfId="30" builtinId="28" customBuiltin="1"/>
    <cellStyle name="Normal" xfId="0" builtinId="0"/>
    <cellStyle name="Normal 3" xfId="31" xr:uid="{00000000-0005-0000-0000-00001F000000}"/>
    <cellStyle name="Porcentaje" xfId="32" builtinId="5"/>
    <cellStyle name="Porcentual 2" xfId="33" xr:uid="{00000000-0005-0000-0000-000021000000}"/>
    <cellStyle name="Salida" xfId="34" builtinId="21" customBuiltin="1"/>
    <cellStyle name="Título" xfId="35" builtinId="15" customBuiltin="1"/>
    <cellStyle name="Total" xfId="36" builtinId="25" customBuiltin="1"/>
  </cellStyles>
  <dxfs count="21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'GSST-FO-23'!$C$44:$D$44</c:f>
              <c:strCache>
                <c:ptCount val="2"/>
                <c:pt idx="0">
                  <c:v>RESULTADO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'GSST-FO-23'!$E$41:$R$41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'GSST-FO-23'!$E$44:$R$44</c:f>
              <c:numCache>
                <c:formatCode>0%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DD-418C-A540-876FBF7AF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4040607"/>
        <c:axId val="1"/>
      </c:barChart>
      <c:lineChart>
        <c:grouping val="standard"/>
        <c:varyColors val="0"/>
        <c:ser>
          <c:idx val="1"/>
          <c:order val="1"/>
          <c:tx>
            <c:strRef>
              <c:f>'GSST-FO-23'!$C$45:$D$45</c:f>
              <c:strCache>
                <c:ptCount val="2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'GSST-FO-23'!$E$41:$R$41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'GSST-FO-23'!$E$45:$R$45</c:f>
              <c:numCache>
                <c:formatCode>0%</c:formatCode>
                <c:ptCount val="14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DD-418C-A540-876FBF7AF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40607"/>
        <c:axId val="1"/>
      </c:lineChart>
      <c:catAx>
        <c:axId val="84040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404060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1566011380916664"/>
          <c:y val="0.88708767884869877"/>
          <c:w val="0.3634070217803011"/>
          <c:h val="7.764958462070838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406400</xdr:colOff>
      <xdr:row>40</xdr:row>
      <xdr:rowOff>114300</xdr:rowOff>
    </xdr:from>
    <xdr:to>
      <xdr:col>21</xdr:col>
      <xdr:colOff>1920875</xdr:colOff>
      <xdr:row>52</xdr:row>
      <xdr:rowOff>6350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EE655EB-B184-4674-B289-C1F09DE59D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805295</xdr:colOff>
      <xdr:row>0</xdr:row>
      <xdr:rowOff>39553</xdr:rowOff>
    </xdr:from>
    <xdr:to>
      <xdr:col>1</xdr:col>
      <xdr:colOff>742462</xdr:colOff>
      <xdr:row>2</xdr:row>
      <xdr:rowOff>136769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67024C3A-89E9-4D0D-836E-C19F5CF86A2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295" y="39553"/>
          <a:ext cx="796859" cy="69313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20</xdr:col>
      <xdr:colOff>1214006</xdr:colOff>
      <xdr:row>0</xdr:row>
      <xdr:rowOff>39832</xdr:rowOff>
    </xdr:from>
    <xdr:to>
      <xdr:col>21</xdr:col>
      <xdr:colOff>205154</xdr:colOff>
      <xdr:row>2</xdr:row>
      <xdr:rowOff>107462</xdr:rowOff>
    </xdr:to>
    <xdr:pic>
      <xdr:nvPicPr>
        <xdr:cNvPr id="5" name="8 Imagen">
          <a:extLst>
            <a:ext uri="{FF2B5EF4-FFF2-40B4-BE49-F238E27FC236}">
              <a16:creationId xmlns:a16="http://schemas.microsoft.com/office/drawing/2014/main" id="{8FA8C756-E67F-4353-A204-918BE2654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5544" y="39832"/>
          <a:ext cx="788687" cy="663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56"/>
  <sheetViews>
    <sheetView showGridLines="0" tabSelected="1" view="pageBreakPreview" zoomScale="65" zoomScaleNormal="65" zoomScaleSheetLayoutView="65" zoomScalePageLayoutView="70" workbookViewId="0">
      <selection activeCell="E24" sqref="E24"/>
    </sheetView>
  </sheetViews>
  <sheetFormatPr baseColWidth="10" defaultColWidth="11.42578125" defaultRowHeight="12" x14ac:dyDescent="0.2"/>
  <cols>
    <col min="1" max="1" width="12.28515625" style="2" customWidth="1"/>
    <col min="2" max="2" width="25.7109375" style="2" customWidth="1"/>
    <col min="3" max="3" width="36.7109375" style="2" customWidth="1"/>
    <col min="4" max="4" width="5.7109375" style="2" customWidth="1"/>
    <col min="5" max="16" width="6.7109375" style="2" customWidth="1"/>
    <col min="17" max="18" width="12.5703125" style="2" customWidth="1"/>
    <col min="19" max="20" width="21.5703125" style="4" customWidth="1"/>
    <col min="21" max="21" width="25.7109375" style="4" customWidth="1"/>
    <col min="22" max="22" width="30.7109375" style="2" customWidth="1"/>
    <col min="23" max="16384" width="11.42578125" style="2"/>
  </cols>
  <sheetData>
    <row r="1" spans="1:22" ht="33" customHeight="1" x14ac:dyDescent="0.2">
      <c r="A1" s="116"/>
      <c r="B1" s="116"/>
      <c r="C1" s="114" t="s">
        <v>74</v>
      </c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</row>
    <row r="2" spans="1:22" ht="14.1" customHeight="1" x14ac:dyDescent="0.2">
      <c r="A2" s="116"/>
      <c r="B2" s="116"/>
      <c r="C2" s="115" t="s">
        <v>75</v>
      </c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29"/>
      <c r="V2" s="29"/>
    </row>
    <row r="3" spans="1:22" ht="12" customHeight="1" x14ac:dyDescent="0.2">
      <c r="A3" s="116"/>
      <c r="B3" s="116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29"/>
      <c r="V3" s="29"/>
    </row>
    <row r="4" spans="1:22" ht="23.25" customHeight="1" x14ac:dyDescent="0.2">
      <c r="A4" s="29" t="s">
        <v>73</v>
      </c>
      <c r="B4" s="29"/>
      <c r="C4" s="29"/>
      <c r="D4" s="29" t="s">
        <v>76</v>
      </c>
      <c r="E4" s="29"/>
      <c r="F4" s="29"/>
      <c r="G4" s="29"/>
      <c r="H4" s="29"/>
      <c r="I4" s="29"/>
      <c r="J4" s="29"/>
      <c r="K4" s="29"/>
      <c r="L4" s="29"/>
      <c r="M4" s="29"/>
      <c r="N4" s="29" t="s">
        <v>59</v>
      </c>
      <c r="O4" s="29"/>
      <c r="P4" s="29"/>
      <c r="Q4" s="29"/>
      <c r="R4" s="29"/>
      <c r="S4" s="29"/>
      <c r="T4" s="29" t="s">
        <v>60</v>
      </c>
      <c r="U4" s="29"/>
      <c r="V4" s="29"/>
    </row>
    <row r="6" spans="1:22" ht="55.5" customHeight="1" x14ac:dyDescent="0.2">
      <c r="A6" s="20" t="s">
        <v>42</v>
      </c>
      <c r="B6" s="21"/>
      <c r="C6" s="21"/>
      <c r="D6" s="21"/>
      <c r="E6" s="21"/>
      <c r="F6" s="21"/>
      <c r="G6" s="21"/>
      <c r="H6" s="21"/>
      <c r="I6" s="21"/>
      <c r="J6" s="21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3"/>
    </row>
    <row r="7" spans="1:22" ht="15.6" customHeight="1" x14ac:dyDescent="0.2">
      <c r="A7" s="27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</row>
    <row r="8" spans="1:22" ht="27.6" customHeight="1" x14ac:dyDescent="0.2">
      <c r="A8" s="24" t="s">
        <v>23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</row>
    <row r="9" spans="1:22" ht="39.6" customHeight="1" x14ac:dyDescent="0.2">
      <c r="A9" s="26" t="s">
        <v>55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</row>
    <row r="10" spans="1:22" ht="24" customHeight="1" x14ac:dyDescent="0.2">
      <c r="A10" s="24" t="s">
        <v>24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</row>
    <row r="11" spans="1:22" ht="21.95" customHeight="1" x14ac:dyDescent="0.2">
      <c r="A11" s="26" t="s">
        <v>46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</row>
    <row r="12" spans="1:22" ht="24" customHeight="1" x14ac:dyDescent="0.2">
      <c r="A12" s="24" t="s">
        <v>25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</row>
    <row r="13" spans="1:22" ht="21" customHeight="1" x14ac:dyDescent="0.2">
      <c r="A13" s="26" t="s">
        <v>43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</row>
    <row r="14" spans="1:22" ht="24" customHeight="1" x14ac:dyDescent="0.2">
      <c r="A14" s="31" t="s">
        <v>44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</row>
    <row r="15" spans="1:22" ht="41.25" customHeight="1" x14ac:dyDescent="0.2">
      <c r="A15" s="33" t="s">
        <v>26</v>
      </c>
      <c r="B15" s="34"/>
      <c r="C15" s="34"/>
      <c r="D15" s="35"/>
      <c r="E15" s="36">
        <v>45107</v>
      </c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8"/>
    </row>
    <row r="16" spans="1:22" s="3" customFormat="1" ht="22.5" customHeight="1" x14ac:dyDescent="0.2">
      <c r="A16" s="39" t="s">
        <v>17</v>
      </c>
      <c r="B16" s="41" t="s">
        <v>21</v>
      </c>
      <c r="C16" s="43" t="s">
        <v>19</v>
      </c>
      <c r="D16" s="44"/>
      <c r="E16" s="49" t="s">
        <v>1</v>
      </c>
      <c r="F16" s="49" t="s">
        <v>2</v>
      </c>
      <c r="G16" s="49" t="s">
        <v>3</v>
      </c>
      <c r="H16" s="49" t="s">
        <v>4</v>
      </c>
      <c r="I16" s="49" t="s">
        <v>5</v>
      </c>
      <c r="J16" s="49" t="s">
        <v>6</v>
      </c>
      <c r="K16" s="49" t="s">
        <v>7</v>
      </c>
      <c r="L16" s="49" t="s">
        <v>8</v>
      </c>
      <c r="M16" s="49" t="s">
        <v>9</v>
      </c>
      <c r="N16" s="49" t="s">
        <v>10</v>
      </c>
      <c r="O16" s="49" t="s">
        <v>11</v>
      </c>
      <c r="P16" s="49" t="s">
        <v>12</v>
      </c>
      <c r="Q16" s="69" t="s">
        <v>22</v>
      </c>
      <c r="R16" s="70"/>
      <c r="S16" s="74" t="s">
        <v>27</v>
      </c>
      <c r="T16" s="17"/>
      <c r="U16" s="50" t="s">
        <v>54</v>
      </c>
      <c r="V16" s="50" t="s">
        <v>0</v>
      </c>
    </row>
    <row r="17" spans="1:22" s="3" customFormat="1" ht="22.5" customHeight="1" x14ac:dyDescent="0.2">
      <c r="A17" s="40"/>
      <c r="B17" s="42"/>
      <c r="C17" s="45"/>
      <c r="D17" s="46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71"/>
      <c r="R17" s="72"/>
      <c r="S17" s="75"/>
      <c r="T17" s="18" t="s">
        <v>16</v>
      </c>
      <c r="U17" s="51"/>
      <c r="V17" s="51"/>
    </row>
    <row r="18" spans="1:22" s="1" customFormat="1" ht="28.15" customHeight="1" thickBot="1" x14ac:dyDescent="0.25">
      <c r="A18" s="40"/>
      <c r="B18" s="42"/>
      <c r="C18" s="47"/>
      <c r="D18" s="48"/>
      <c r="E18" s="53" t="s">
        <v>51</v>
      </c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71"/>
      <c r="R18" s="73"/>
      <c r="S18" s="76"/>
      <c r="T18" s="19"/>
      <c r="U18" s="52"/>
      <c r="V18" s="52"/>
    </row>
    <row r="19" spans="1:22" s="1" customFormat="1" ht="26.25" customHeight="1" x14ac:dyDescent="0.2">
      <c r="A19" s="55" t="s">
        <v>18</v>
      </c>
      <c r="B19" s="57" t="s">
        <v>78</v>
      </c>
      <c r="C19" s="59" t="s">
        <v>77</v>
      </c>
      <c r="D19" s="6" t="s">
        <v>30</v>
      </c>
      <c r="E19" s="8"/>
      <c r="F19" s="8">
        <v>1</v>
      </c>
      <c r="G19" s="8"/>
      <c r="H19" s="8"/>
      <c r="I19" s="8"/>
      <c r="J19" s="8"/>
      <c r="K19" s="8"/>
      <c r="L19" s="8"/>
      <c r="M19" s="8"/>
      <c r="N19" s="8"/>
      <c r="O19" s="8"/>
      <c r="P19" s="9"/>
      <c r="Q19" s="61">
        <f>IFERROR(IF(COUNT(E19:P19)&lt;1,0,IF(COUNT(E20:P20)&gt;=COUNT(E19:P19),1,(COUNT(E20:P20)/COUNT(E19:P19)))),0)</f>
        <v>0</v>
      </c>
      <c r="R19" s="63">
        <f>AVERAGE(Q19:Q28)</f>
        <v>0</v>
      </c>
      <c r="S19" s="65" t="s">
        <v>95</v>
      </c>
      <c r="T19" s="85" t="s">
        <v>96</v>
      </c>
      <c r="U19" s="67">
        <v>44985</v>
      </c>
      <c r="V19" s="59"/>
    </row>
    <row r="20" spans="1:22" s="1" customFormat="1" ht="29.25" customHeight="1" thickBot="1" x14ac:dyDescent="0.25">
      <c r="A20" s="56"/>
      <c r="B20" s="58"/>
      <c r="C20" s="60"/>
      <c r="D20" s="7" t="s">
        <v>31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10"/>
      <c r="Q20" s="62"/>
      <c r="R20" s="64"/>
      <c r="S20" s="66"/>
      <c r="T20" s="86"/>
      <c r="U20" s="68"/>
      <c r="V20" s="60"/>
    </row>
    <row r="21" spans="1:22" s="1" customFormat="1" ht="32.25" customHeight="1" x14ac:dyDescent="0.2">
      <c r="A21" s="56"/>
      <c r="B21" s="77" t="s">
        <v>80</v>
      </c>
      <c r="C21" s="78" t="s">
        <v>79</v>
      </c>
      <c r="D21" s="6" t="s">
        <v>30</v>
      </c>
      <c r="E21" s="5"/>
      <c r="F21" s="5"/>
      <c r="G21" s="5">
        <v>1</v>
      </c>
      <c r="H21" s="5"/>
      <c r="I21" s="5"/>
      <c r="J21" s="5"/>
      <c r="K21" s="5"/>
      <c r="L21" s="5"/>
      <c r="M21" s="5"/>
      <c r="N21" s="5"/>
      <c r="O21" s="5"/>
      <c r="P21" s="10"/>
      <c r="Q21" s="62">
        <f>IFERROR(IF(COUNT(E21:P21)&lt;1,0,IF(COUNT(E22:P22)&gt;=COUNT(E21:P21),1,(COUNT(E22:P22)/COUNT(E21:P21)))),0)</f>
        <v>0</v>
      </c>
      <c r="R21" s="64"/>
      <c r="S21" s="79" t="s">
        <v>95</v>
      </c>
      <c r="T21" s="87" t="s">
        <v>97</v>
      </c>
      <c r="U21" s="81">
        <v>45016</v>
      </c>
      <c r="V21" s="82"/>
    </row>
    <row r="22" spans="1:22" s="1" customFormat="1" ht="32.25" customHeight="1" thickBot="1" x14ac:dyDescent="0.25">
      <c r="A22" s="56"/>
      <c r="B22" s="58"/>
      <c r="C22" s="60"/>
      <c r="D22" s="7" t="s">
        <v>31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10"/>
      <c r="Q22" s="62"/>
      <c r="R22" s="64"/>
      <c r="S22" s="80"/>
      <c r="T22" s="86"/>
      <c r="U22" s="68"/>
      <c r="V22" s="83"/>
    </row>
    <row r="23" spans="1:22" s="1" customFormat="1" ht="24" customHeight="1" x14ac:dyDescent="0.2">
      <c r="A23" s="56"/>
      <c r="B23" s="77" t="s">
        <v>82</v>
      </c>
      <c r="C23" s="78" t="s">
        <v>81</v>
      </c>
      <c r="D23" s="6" t="s">
        <v>30</v>
      </c>
      <c r="E23" s="5">
        <v>1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10"/>
      <c r="Q23" s="62">
        <f>IFERROR(IF(COUNT(E23:P23)&lt;1,0,IF(COUNT(E24:P24)&gt;=COUNT(E23:P23),1,(COUNT(E24:P24)/COUNT(E23:P23)))),0)</f>
        <v>0</v>
      </c>
      <c r="R23" s="64"/>
      <c r="S23" s="79" t="s">
        <v>95</v>
      </c>
      <c r="T23" s="87" t="s">
        <v>98</v>
      </c>
      <c r="U23" s="81">
        <v>44957</v>
      </c>
      <c r="V23" s="78" t="s">
        <v>102</v>
      </c>
    </row>
    <row r="24" spans="1:22" s="1" customFormat="1" ht="33" customHeight="1" thickBot="1" x14ac:dyDescent="0.25">
      <c r="A24" s="56"/>
      <c r="B24" s="58"/>
      <c r="C24" s="60"/>
      <c r="D24" s="7" t="s">
        <v>31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10"/>
      <c r="Q24" s="62"/>
      <c r="R24" s="64"/>
      <c r="S24" s="80"/>
      <c r="T24" s="86"/>
      <c r="U24" s="68"/>
      <c r="V24" s="60"/>
    </row>
    <row r="25" spans="1:22" s="1" customFormat="1" ht="47.25" customHeight="1" x14ac:dyDescent="0.2">
      <c r="A25" s="56"/>
      <c r="B25" s="77" t="s">
        <v>84</v>
      </c>
      <c r="C25" s="78" t="s">
        <v>83</v>
      </c>
      <c r="D25" s="6" t="s">
        <v>30</v>
      </c>
      <c r="E25" s="5"/>
      <c r="F25" s="5"/>
      <c r="G25" s="5"/>
      <c r="H25" s="5"/>
      <c r="I25" s="5"/>
      <c r="J25" s="5">
        <v>1</v>
      </c>
      <c r="K25" s="5"/>
      <c r="L25" s="5"/>
      <c r="M25" s="5"/>
      <c r="N25" s="5"/>
      <c r="O25" s="5"/>
      <c r="P25" s="10"/>
      <c r="Q25" s="62">
        <f>IFERROR(IF(COUNT(E25:P25)&lt;1,0,IF(COUNT(E26:P26)&gt;=COUNT(E25:P25),1,(COUNT(E26:P26)/COUNT(E25:P25)))),0)</f>
        <v>0</v>
      </c>
      <c r="R25" s="64"/>
      <c r="S25" s="79" t="s">
        <v>95</v>
      </c>
      <c r="T25" s="87" t="s">
        <v>99</v>
      </c>
      <c r="U25" s="81">
        <v>45107</v>
      </c>
      <c r="V25" s="78"/>
    </row>
    <row r="26" spans="1:22" s="1" customFormat="1" ht="47.25" customHeight="1" thickBot="1" x14ac:dyDescent="0.25">
      <c r="A26" s="56"/>
      <c r="B26" s="58"/>
      <c r="C26" s="60"/>
      <c r="D26" s="7" t="s">
        <v>31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10"/>
      <c r="Q26" s="62"/>
      <c r="R26" s="64"/>
      <c r="S26" s="80"/>
      <c r="T26" s="86"/>
      <c r="U26" s="68"/>
      <c r="V26" s="60"/>
    </row>
    <row r="27" spans="1:22" s="1" customFormat="1" ht="43.5" customHeight="1" x14ac:dyDescent="0.2">
      <c r="A27" s="56"/>
      <c r="B27" s="77" t="s">
        <v>86</v>
      </c>
      <c r="C27" s="78" t="s">
        <v>85</v>
      </c>
      <c r="D27" s="6" t="s">
        <v>30</v>
      </c>
      <c r="E27" s="5"/>
      <c r="F27" s="5"/>
      <c r="G27" s="5"/>
      <c r="H27" s="5"/>
      <c r="I27" s="5"/>
      <c r="J27" s="5">
        <v>1</v>
      </c>
      <c r="K27" s="5"/>
      <c r="L27" s="5"/>
      <c r="M27" s="5"/>
      <c r="N27" s="5"/>
      <c r="O27" s="5"/>
      <c r="P27" s="10"/>
      <c r="Q27" s="62">
        <f>IFERROR(IF(COUNT(E27:P27)&lt;1,0,IF(COUNT(E28:P28)&gt;=COUNT(E27:P27),1,(COUNT(E28:P28)/COUNT(E27:P27)))),0)</f>
        <v>0</v>
      </c>
      <c r="R27" s="64"/>
      <c r="S27" s="79" t="s">
        <v>95</v>
      </c>
      <c r="T27" s="87" t="s">
        <v>100</v>
      </c>
      <c r="U27" s="81">
        <v>45107</v>
      </c>
      <c r="V27" s="78"/>
    </row>
    <row r="28" spans="1:22" s="1" customFormat="1" ht="43.5" customHeight="1" thickBot="1" x14ac:dyDescent="0.25">
      <c r="A28" s="56"/>
      <c r="B28" s="58"/>
      <c r="C28" s="60"/>
      <c r="D28" s="7" t="s">
        <v>31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10"/>
      <c r="Q28" s="62"/>
      <c r="R28" s="64"/>
      <c r="S28" s="84"/>
      <c r="T28" s="154"/>
      <c r="U28" s="68"/>
      <c r="V28" s="60"/>
    </row>
    <row r="29" spans="1:22" s="1" customFormat="1" ht="40.5" customHeight="1" x14ac:dyDescent="0.2">
      <c r="A29" s="95" t="s">
        <v>20</v>
      </c>
      <c r="B29" s="97" t="s">
        <v>88</v>
      </c>
      <c r="C29" s="59" t="s">
        <v>87</v>
      </c>
      <c r="D29" s="6" t="s">
        <v>30</v>
      </c>
      <c r="E29" s="5"/>
      <c r="F29" s="5">
        <v>1</v>
      </c>
      <c r="G29" s="5"/>
      <c r="H29" s="5"/>
      <c r="I29" s="5"/>
      <c r="J29" s="5"/>
      <c r="K29" s="5"/>
      <c r="L29" s="5"/>
      <c r="M29" s="5"/>
      <c r="N29" s="5"/>
      <c r="O29" s="5"/>
      <c r="P29" s="10"/>
      <c r="Q29" s="61">
        <f>IFERROR(IF(COUNT(E29:P29)&lt;1,0,IF(COUNT(E30:P30)&gt;=COUNT(E29:P29),1,(COUNT(E30:P30)/COUNT(E29:P29)))),0)</f>
        <v>0</v>
      </c>
      <c r="R29" s="63">
        <f>AVERAGE(Q29:Q30)</f>
        <v>0</v>
      </c>
      <c r="S29" s="99" t="s">
        <v>95</v>
      </c>
      <c r="T29" s="85" t="s">
        <v>101</v>
      </c>
      <c r="U29" s="67">
        <v>44985</v>
      </c>
      <c r="V29" s="100"/>
    </row>
    <row r="30" spans="1:22" s="1" customFormat="1" ht="40.5" customHeight="1" thickBot="1" x14ac:dyDescent="0.25">
      <c r="A30" s="96"/>
      <c r="B30" s="98"/>
      <c r="C30" s="60"/>
      <c r="D30" s="7" t="s">
        <v>31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10"/>
      <c r="Q30" s="62"/>
      <c r="R30" s="64"/>
      <c r="S30" s="80"/>
      <c r="T30" s="86"/>
      <c r="U30" s="68"/>
      <c r="V30" s="83"/>
    </row>
    <row r="31" spans="1:22" s="1" customFormat="1" ht="24" customHeight="1" thickBot="1" x14ac:dyDescent="0.25">
      <c r="A31" s="101" t="s">
        <v>28</v>
      </c>
      <c r="B31" s="102"/>
      <c r="C31" s="102"/>
      <c r="D31" s="103"/>
      <c r="E31" s="11">
        <f t="shared" ref="E31:P31" si="0">SUMIF($D$19:$D$30,"P*",E19:E30)</f>
        <v>1</v>
      </c>
      <c r="F31" s="11">
        <f t="shared" si="0"/>
        <v>2</v>
      </c>
      <c r="G31" s="11">
        <f t="shared" si="0"/>
        <v>1</v>
      </c>
      <c r="H31" s="11">
        <f t="shared" si="0"/>
        <v>0</v>
      </c>
      <c r="I31" s="11">
        <f t="shared" si="0"/>
        <v>0</v>
      </c>
      <c r="J31" s="11">
        <f t="shared" si="0"/>
        <v>2</v>
      </c>
      <c r="K31" s="11">
        <f t="shared" si="0"/>
        <v>0</v>
      </c>
      <c r="L31" s="11">
        <f t="shared" si="0"/>
        <v>0</v>
      </c>
      <c r="M31" s="11">
        <f t="shared" si="0"/>
        <v>0</v>
      </c>
      <c r="N31" s="11">
        <f t="shared" si="0"/>
        <v>0</v>
      </c>
      <c r="O31" s="11">
        <f t="shared" si="0"/>
        <v>0</v>
      </c>
      <c r="P31" s="11">
        <f t="shared" si="0"/>
        <v>0</v>
      </c>
      <c r="Q31" s="104">
        <f>SUM(E31:P31)</f>
        <v>6</v>
      </c>
      <c r="R31" s="105"/>
      <c r="S31" s="106"/>
      <c r="T31" s="106"/>
      <c r="U31" s="107"/>
      <c r="V31" s="107"/>
    </row>
    <row r="32" spans="1:22" s="1" customFormat="1" ht="24" customHeight="1" thickBot="1" x14ac:dyDescent="0.25">
      <c r="A32" s="109" t="s">
        <v>29</v>
      </c>
      <c r="B32" s="110"/>
      <c r="C32" s="110"/>
      <c r="D32" s="111"/>
      <c r="E32" s="12">
        <f t="shared" ref="E32:P32" si="1">SUMIF($D$19:$D$30,"E*",E19:E30)</f>
        <v>0</v>
      </c>
      <c r="F32" s="12">
        <f t="shared" si="1"/>
        <v>0</v>
      </c>
      <c r="G32" s="12">
        <f t="shared" si="1"/>
        <v>0</v>
      </c>
      <c r="H32" s="12">
        <f t="shared" si="1"/>
        <v>0</v>
      </c>
      <c r="I32" s="12">
        <f t="shared" si="1"/>
        <v>0</v>
      </c>
      <c r="J32" s="12">
        <f t="shared" si="1"/>
        <v>0</v>
      </c>
      <c r="K32" s="12">
        <f t="shared" si="1"/>
        <v>0</v>
      </c>
      <c r="L32" s="12">
        <f t="shared" si="1"/>
        <v>0</v>
      </c>
      <c r="M32" s="12">
        <f t="shared" si="1"/>
        <v>0</v>
      </c>
      <c r="N32" s="12">
        <f t="shared" si="1"/>
        <v>0</v>
      </c>
      <c r="O32" s="12">
        <f t="shared" si="1"/>
        <v>0</v>
      </c>
      <c r="P32" s="13">
        <f t="shared" si="1"/>
        <v>0</v>
      </c>
      <c r="Q32" s="112">
        <f>SUM(E32:P32)</f>
        <v>0</v>
      </c>
      <c r="R32" s="113"/>
      <c r="S32" s="108"/>
      <c r="T32" s="108"/>
      <c r="U32" s="87"/>
      <c r="V32" s="87"/>
    </row>
    <row r="33" spans="1:22" s="1" customFormat="1" ht="20.25" customHeight="1" thickBot="1" x14ac:dyDescent="0.25">
      <c r="A33" s="170" t="s">
        <v>32</v>
      </c>
      <c r="B33" s="171"/>
      <c r="C33" s="171"/>
      <c r="D33" s="171"/>
      <c r="E33" s="171"/>
      <c r="F33" s="171"/>
      <c r="G33" s="171"/>
      <c r="H33" s="171"/>
      <c r="I33" s="171"/>
      <c r="J33" s="171"/>
      <c r="K33" s="171"/>
      <c r="L33" s="171"/>
      <c r="M33" s="171"/>
      <c r="N33" s="171"/>
      <c r="O33" s="171"/>
      <c r="P33" s="171"/>
      <c r="Q33" s="171"/>
      <c r="R33" s="171"/>
      <c r="S33" s="171"/>
      <c r="T33" s="171"/>
      <c r="U33" s="171"/>
      <c r="V33" s="172"/>
    </row>
    <row r="34" spans="1:22" ht="31.5" customHeight="1" x14ac:dyDescent="0.2">
      <c r="A34" s="176" t="s">
        <v>14</v>
      </c>
      <c r="B34" s="177"/>
      <c r="C34" s="177"/>
      <c r="D34" s="178"/>
      <c r="E34" s="176" t="s">
        <v>15</v>
      </c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  <c r="Q34" s="177"/>
      <c r="R34" s="178"/>
      <c r="S34" s="179" t="s">
        <v>0</v>
      </c>
      <c r="T34" s="179"/>
      <c r="U34" s="179"/>
      <c r="V34" s="179"/>
    </row>
    <row r="35" spans="1:22" ht="36" customHeight="1" x14ac:dyDescent="0.2">
      <c r="A35" s="88" t="s">
        <v>47</v>
      </c>
      <c r="B35" s="89"/>
      <c r="C35" s="89"/>
      <c r="D35" s="90"/>
      <c r="E35" s="91" t="s">
        <v>89</v>
      </c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3"/>
      <c r="S35" s="94" t="s">
        <v>90</v>
      </c>
      <c r="T35" s="94"/>
      <c r="U35" s="94"/>
      <c r="V35" s="94"/>
    </row>
    <row r="36" spans="1:22" ht="36" customHeight="1" x14ac:dyDescent="0.2">
      <c r="A36" s="173" t="s">
        <v>48</v>
      </c>
      <c r="B36" s="174"/>
      <c r="C36" s="174"/>
      <c r="D36" s="175"/>
      <c r="E36" s="91" t="s">
        <v>91</v>
      </c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3"/>
      <c r="S36" s="94" t="s">
        <v>92</v>
      </c>
      <c r="T36" s="94"/>
      <c r="U36" s="94"/>
      <c r="V36" s="94"/>
    </row>
    <row r="37" spans="1:22" ht="36" customHeight="1" x14ac:dyDescent="0.2">
      <c r="A37" s="88" t="s">
        <v>49</v>
      </c>
      <c r="B37" s="89"/>
      <c r="C37" s="89"/>
      <c r="D37" s="90"/>
      <c r="E37" s="91" t="s">
        <v>93</v>
      </c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3"/>
      <c r="S37" s="94" t="s">
        <v>94</v>
      </c>
      <c r="T37" s="94"/>
      <c r="U37" s="94"/>
      <c r="V37" s="94"/>
    </row>
    <row r="38" spans="1:22" ht="36" customHeight="1" thickBot="1" x14ac:dyDescent="0.25">
      <c r="A38" s="151" t="s">
        <v>50</v>
      </c>
      <c r="B38" s="152"/>
      <c r="C38" s="152"/>
      <c r="D38" s="153"/>
      <c r="E38" s="158" t="s">
        <v>92</v>
      </c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60"/>
      <c r="S38" s="78" t="s">
        <v>92</v>
      </c>
      <c r="T38" s="78"/>
      <c r="U38" s="78"/>
      <c r="V38" s="78"/>
    </row>
    <row r="39" spans="1:22" ht="36.6" customHeight="1" thickBot="1" x14ac:dyDescent="0.25">
      <c r="A39" s="161" t="s">
        <v>33</v>
      </c>
      <c r="B39" s="162"/>
      <c r="C39" s="162"/>
      <c r="D39" s="162"/>
      <c r="E39" s="162"/>
      <c r="F39" s="162"/>
      <c r="G39" s="162"/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162"/>
      <c r="U39" s="162"/>
      <c r="V39" s="163"/>
    </row>
    <row r="40" spans="1:22" ht="19.5" customHeight="1" thickBot="1" x14ac:dyDescent="0.25">
      <c r="A40" s="164" t="s">
        <v>53</v>
      </c>
      <c r="B40" s="165"/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6"/>
      <c r="S40" s="167" t="s">
        <v>41</v>
      </c>
      <c r="T40" s="168"/>
      <c r="U40" s="168"/>
      <c r="V40" s="169"/>
    </row>
    <row r="41" spans="1:22" ht="43.5" customHeight="1" x14ac:dyDescent="0.2">
      <c r="A41" s="117" t="s">
        <v>34</v>
      </c>
      <c r="B41" s="118"/>
      <c r="C41" s="119" t="s">
        <v>35</v>
      </c>
      <c r="D41" s="119"/>
      <c r="E41" s="15" t="s">
        <v>1</v>
      </c>
      <c r="F41" s="15" t="s">
        <v>2</v>
      </c>
      <c r="G41" s="15" t="s">
        <v>3</v>
      </c>
      <c r="H41" s="15" t="s">
        <v>4</v>
      </c>
      <c r="I41" s="15" t="s">
        <v>5</v>
      </c>
      <c r="J41" s="15" t="s">
        <v>6</v>
      </c>
      <c r="K41" s="15" t="s">
        <v>7</v>
      </c>
      <c r="L41" s="15" t="s">
        <v>8</v>
      </c>
      <c r="M41" s="15" t="s">
        <v>9</v>
      </c>
      <c r="N41" s="15" t="s">
        <v>10</v>
      </c>
      <c r="O41" s="15" t="s">
        <v>11</v>
      </c>
      <c r="P41" s="15" t="s">
        <v>12</v>
      </c>
      <c r="Q41" s="119" t="s">
        <v>13</v>
      </c>
      <c r="R41" s="120"/>
      <c r="S41" s="121"/>
      <c r="T41" s="122"/>
      <c r="U41" s="123"/>
      <c r="V41" s="124"/>
    </row>
    <row r="42" spans="1:22" ht="33" customHeight="1" x14ac:dyDescent="0.2">
      <c r="A42" s="132" t="s">
        <v>36</v>
      </c>
      <c r="B42" s="133" t="s">
        <v>52</v>
      </c>
      <c r="C42" s="134" t="s">
        <v>45</v>
      </c>
      <c r="D42" s="135"/>
      <c r="E42" s="14">
        <f>E31</f>
        <v>1</v>
      </c>
      <c r="F42" s="14">
        <f t="shared" ref="F42:P43" si="2">F31</f>
        <v>2</v>
      </c>
      <c r="G42" s="14">
        <f t="shared" si="2"/>
        <v>1</v>
      </c>
      <c r="H42" s="14">
        <f t="shared" si="2"/>
        <v>0</v>
      </c>
      <c r="I42" s="14">
        <f t="shared" si="2"/>
        <v>0</v>
      </c>
      <c r="J42" s="14">
        <f t="shared" si="2"/>
        <v>2</v>
      </c>
      <c r="K42" s="14">
        <f t="shared" si="2"/>
        <v>0</v>
      </c>
      <c r="L42" s="14">
        <f t="shared" si="2"/>
        <v>0</v>
      </c>
      <c r="M42" s="14">
        <f t="shared" si="2"/>
        <v>0</v>
      </c>
      <c r="N42" s="14">
        <f t="shared" si="2"/>
        <v>0</v>
      </c>
      <c r="O42" s="14">
        <f t="shared" si="2"/>
        <v>0</v>
      </c>
      <c r="P42" s="14">
        <f t="shared" si="2"/>
        <v>0</v>
      </c>
      <c r="Q42" s="136">
        <f>SUM(E42:P42)</f>
        <v>6</v>
      </c>
      <c r="R42" s="92"/>
      <c r="S42" s="125"/>
      <c r="T42" s="126"/>
      <c r="U42" s="127"/>
      <c r="V42" s="128"/>
    </row>
    <row r="43" spans="1:22" ht="27.6" customHeight="1" x14ac:dyDescent="0.2">
      <c r="A43" s="132"/>
      <c r="B43" s="94"/>
      <c r="C43" s="134" t="s">
        <v>37</v>
      </c>
      <c r="D43" s="135"/>
      <c r="E43" s="14">
        <f>E32</f>
        <v>0</v>
      </c>
      <c r="F43" s="14">
        <f t="shared" si="2"/>
        <v>0</v>
      </c>
      <c r="G43" s="14">
        <f t="shared" si="2"/>
        <v>0</v>
      </c>
      <c r="H43" s="14">
        <f t="shared" si="2"/>
        <v>0</v>
      </c>
      <c r="I43" s="14">
        <f t="shared" si="2"/>
        <v>0</v>
      </c>
      <c r="J43" s="14">
        <f t="shared" si="2"/>
        <v>0</v>
      </c>
      <c r="K43" s="14">
        <f t="shared" si="2"/>
        <v>0</v>
      </c>
      <c r="L43" s="14">
        <f t="shared" si="2"/>
        <v>0</v>
      </c>
      <c r="M43" s="14">
        <f t="shared" si="2"/>
        <v>0</v>
      </c>
      <c r="N43" s="14">
        <f t="shared" si="2"/>
        <v>0</v>
      </c>
      <c r="O43" s="14">
        <f t="shared" si="2"/>
        <v>0</v>
      </c>
      <c r="P43" s="14">
        <f t="shared" si="2"/>
        <v>0</v>
      </c>
      <c r="Q43" s="136">
        <f>SUM(E43:P43)</f>
        <v>0</v>
      </c>
      <c r="R43" s="92"/>
      <c r="S43" s="125"/>
      <c r="T43" s="126"/>
      <c r="U43" s="127"/>
      <c r="V43" s="128"/>
    </row>
    <row r="44" spans="1:22" ht="23.25" customHeight="1" x14ac:dyDescent="0.2">
      <c r="A44" s="132"/>
      <c r="B44" s="94"/>
      <c r="C44" s="143" t="s">
        <v>38</v>
      </c>
      <c r="D44" s="144"/>
      <c r="E44" s="16">
        <f>IFERROR(IF(E42&lt;1,"",IF((E43/E42)&gt;1,1,(E43/E42))),0)</f>
        <v>0</v>
      </c>
      <c r="F44" s="16">
        <f t="shared" ref="F44:P44" si="3">IFERROR(IF(F42&lt;1,"",IF((F43/F42)&gt;1,1,(F43/F42))),0)</f>
        <v>0</v>
      </c>
      <c r="G44" s="16">
        <f t="shared" si="3"/>
        <v>0</v>
      </c>
      <c r="H44" s="16" t="str">
        <f t="shared" si="3"/>
        <v/>
      </c>
      <c r="I44" s="16" t="str">
        <f t="shared" si="3"/>
        <v/>
      </c>
      <c r="J44" s="16">
        <f t="shared" si="3"/>
        <v>0</v>
      </c>
      <c r="K44" s="16" t="str">
        <f t="shared" si="3"/>
        <v/>
      </c>
      <c r="L44" s="16" t="str">
        <f t="shared" si="3"/>
        <v/>
      </c>
      <c r="M44" s="16" t="str">
        <f t="shared" si="3"/>
        <v/>
      </c>
      <c r="N44" s="16" t="str">
        <f t="shared" si="3"/>
        <v/>
      </c>
      <c r="O44" s="16" t="str">
        <f t="shared" si="3"/>
        <v/>
      </c>
      <c r="P44" s="16" t="str">
        <f t="shared" si="3"/>
        <v/>
      </c>
      <c r="Q44" s="145">
        <f>IFERROR(IF(Q42&lt;1,"",IF((Q43/Q42)&gt;1,1,(Q43/Q42))),0)</f>
        <v>0</v>
      </c>
      <c r="R44" s="146"/>
      <c r="S44" s="125"/>
      <c r="T44" s="126"/>
      <c r="U44" s="127"/>
      <c r="V44" s="128"/>
    </row>
    <row r="45" spans="1:22" ht="23.25" customHeight="1" x14ac:dyDescent="0.2">
      <c r="A45" s="132"/>
      <c r="B45" s="94"/>
      <c r="C45" s="147" t="s">
        <v>39</v>
      </c>
      <c r="D45" s="147"/>
      <c r="E45" s="16">
        <v>0.9</v>
      </c>
      <c r="F45" s="16">
        <v>0.9</v>
      </c>
      <c r="G45" s="16">
        <v>0.9</v>
      </c>
      <c r="H45" s="16">
        <v>0.9</v>
      </c>
      <c r="I45" s="16">
        <v>0.9</v>
      </c>
      <c r="J45" s="16">
        <v>0.9</v>
      </c>
      <c r="K45" s="16">
        <v>0.9</v>
      </c>
      <c r="L45" s="16">
        <v>0.9</v>
      </c>
      <c r="M45" s="16">
        <v>0.9</v>
      </c>
      <c r="N45" s="16">
        <v>0.9</v>
      </c>
      <c r="O45" s="16">
        <v>0.9</v>
      </c>
      <c r="P45" s="16">
        <v>0.9</v>
      </c>
      <c r="Q45" s="148">
        <v>0.9</v>
      </c>
      <c r="R45" s="149"/>
      <c r="S45" s="125"/>
      <c r="T45" s="126"/>
      <c r="U45" s="127"/>
      <c r="V45" s="128"/>
    </row>
    <row r="46" spans="1:22" ht="16.5" customHeight="1" x14ac:dyDescent="0.2">
      <c r="A46" s="150" t="s">
        <v>40</v>
      </c>
      <c r="B46" s="147"/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7"/>
      <c r="Q46" s="147"/>
      <c r="R46" s="143"/>
      <c r="S46" s="125"/>
      <c r="T46" s="126"/>
      <c r="U46" s="127"/>
      <c r="V46" s="128"/>
    </row>
    <row r="47" spans="1:22" x14ac:dyDescent="0.2">
      <c r="A47" s="137"/>
      <c r="B47" s="138"/>
      <c r="C47" s="138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8"/>
      <c r="O47" s="138"/>
      <c r="P47" s="138"/>
      <c r="Q47" s="138"/>
      <c r="R47" s="139"/>
      <c r="S47" s="126"/>
      <c r="T47" s="126"/>
      <c r="U47" s="127"/>
      <c r="V47" s="128"/>
    </row>
    <row r="48" spans="1:22" x14ac:dyDescent="0.2">
      <c r="A48" s="140"/>
      <c r="B48" s="141"/>
      <c r="C48" s="141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42"/>
      <c r="S48" s="126"/>
      <c r="T48" s="126"/>
      <c r="U48" s="127"/>
      <c r="V48" s="128"/>
    </row>
    <row r="49" spans="1:22" x14ac:dyDescent="0.2">
      <c r="A49" s="137"/>
      <c r="B49" s="138"/>
      <c r="C49" s="138"/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9"/>
      <c r="S49" s="126"/>
      <c r="T49" s="126"/>
      <c r="U49" s="127"/>
      <c r="V49" s="128"/>
    </row>
    <row r="50" spans="1:22" x14ac:dyDescent="0.2">
      <c r="A50" s="140"/>
      <c r="B50" s="141"/>
      <c r="C50" s="141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41"/>
      <c r="R50" s="142"/>
      <c r="S50" s="126"/>
      <c r="T50" s="126"/>
      <c r="U50" s="127"/>
      <c r="V50" s="128"/>
    </row>
    <row r="51" spans="1:22" x14ac:dyDescent="0.2">
      <c r="A51" s="137"/>
      <c r="B51" s="138"/>
      <c r="C51" s="138"/>
      <c r="D51" s="138"/>
      <c r="E51" s="138"/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138"/>
      <c r="Q51" s="138"/>
      <c r="R51" s="139"/>
      <c r="S51" s="126"/>
      <c r="T51" s="126"/>
      <c r="U51" s="127"/>
      <c r="V51" s="128"/>
    </row>
    <row r="52" spans="1:22" x14ac:dyDescent="0.2">
      <c r="A52" s="140"/>
      <c r="B52" s="141"/>
      <c r="C52" s="141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1"/>
      <c r="O52" s="141"/>
      <c r="P52" s="141"/>
      <c r="Q52" s="141"/>
      <c r="R52" s="142"/>
      <c r="S52" s="126"/>
      <c r="T52" s="126"/>
      <c r="U52" s="127"/>
      <c r="V52" s="128"/>
    </row>
    <row r="53" spans="1:22" ht="21" customHeight="1" x14ac:dyDescent="0.2">
      <c r="A53" s="137"/>
      <c r="B53" s="138"/>
      <c r="C53" s="138"/>
      <c r="D53" s="138"/>
      <c r="E53" s="138"/>
      <c r="F53" s="138"/>
      <c r="G53" s="138"/>
      <c r="H53" s="138"/>
      <c r="I53" s="138"/>
      <c r="J53" s="138"/>
      <c r="K53" s="138"/>
      <c r="L53" s="138"/>
      <c r="M53" s="138"/>
      <c r="N53" s="138"/>
      <c r="O53" s="138"/>
      <c r="P53" s="138"/>
      <c r="Q53" s="138"/>
      <c r="R53" s="139"/>
      <c r="S53" s="129"/>
      <c r="T53" s="129"/>
      <c r="U53" s="130"/>
      <c r="V53" s="131"/>
    </row>
    <row r="54" spans="1:22" ht="15" x14ac:dyDescent="0.2">
      <c r="A54" s="156" t="s">
        <v>61</v>
      </c>
      <c r="B54" s="156"/>
      <c r="C54" s="156"/>
      <c r="D54" s="156"/>
      <c r="E54" s="156"/>
      <c r="F54" s="156"/>
      <c r="G54" s="156"/>
      <c r="H54" s="156"/>
      <c r="I54" s="156"/>
      <c r="J54" s="156"/>
      <c r="K54" s="156"/>
      <c r="L54" s="156"/>
      <c r="M54" s="156"/>
      <c r="N54" s="156"/>
      <c r="O54" s="156"/>
      <c r="P54" s="156"/>
      <c r="Q54" s="156"/>
      <c r="R54" s="156"/>
      <c r="S54" s="156"/>
      <c r="T54" s="156"/>
      <c r="U54" s="156"/>
      <c r="V54" s="156"/>
    </row>
    <row r="55" spans="1:22" ht="39" customHeight="1" x14ac:dyDescent="0.2">
      <c r="A55" s="155" t="s">
        <v>62</v>
      </c>
      <c r="B55" s="155"/>
      <c r="C55" s="155"/>
      <c r="D55" s="157" t="s">
        <v>63</v>
      </c>
      <c r="E55" s="157"/>
      <c r="F55" s="157"/>
      <c r="G55" s="157"/>
      <c r="H55" s="157"/>
      <c r="I55" s="157"/>
      <c r="J55" s="157"/>
      <c r="K55" s="157"/>
      <c r="L55" s="157"/>
      <c r="M55" s="157"/>
      <c r="N55" s="157"/>
      <c r="O55" s="157"/>
      <c r="P55" s="157"/>
      <c r="Q55" s="157"/>
      <c r="R55" s="157"/>
      <c r="S55" s="155" t="s">
        <v>64</v>
      </c>
      <c r="T55" s="155"/>
      <c r="U55" s="155"/>
      <c r="V55" s="155"/>
    </row>
    <row r="56" spans="1:22" ht="15" x14ac:dyDescent="0.2">
      <c r="A56" s="156" t="s">
        <v>56</v>
      </c>
      <c r="B56" s="156"/>
      <c r="C56" s="156"/>
      <c r="D56" s="156" t="s">
        <v>57</v>
      </c>
      <c r="E56" s="156"/>
      <c r="F56" s="156"/>
      <c r="G56" s="156"/>
      <c r="H56" s="156"/>
      <c r="I56" s="156"/>
      <c r="J56" s="156"/>
      <c r="K56" s="156"/>
      <c r="L56" s="156"/>
      <c r="M56" s="156"/>
      <c r="N56" s="156"/>
      <c r="O56" s="156"/>
      <c r="P56" s="156"/>
      <c r="Q56" s="156"/>
      <c r="R56" s="156"/>
      <c r="S56" s="156" t="s">
        <v>58</v>
      </c>
      <c r="T56" s="156"/>
      <c r="U56" s="156"/>
      <c r="V56" s="156"/>
    </row>
  </sheetData>
  <mergeCells count="136">
    <mergeCell ref="T27:T28"/>
    <mergeCell ref="T29:T30"/>
    <mergeCell ref="A55:C55"/>
    <mergeCell ref="A56:C56"/>
    <mergeCell ref="A54:V54"/>
    <mergeCell ref="D55:R55"/>
    <mergeCell ref="D56:R56"/>
    <mergeCell ref="S55:V55"/>
    <mergeCell ref="S56:V56"/>
    <mergeCell ref="E38:R38"/>
    <mergeCell ref="S38:V38"/>
    <mergeCell ref="A39:V39"/>
    <mergeCell ref="A40:R40"/>
    <mergeCell ref="S40:V40"/>
    <mergeCell ref="A33:V33"/>
    <mergeCell ref="A36:D36"/>
    <mergeCell ref="E36:R36"/>
    <mergeCell ref="S36:V36"/>
    <mergeCell ref="A37:D37"/>
    <mergeCell ref="E37:R37"/>
    <mergeCell ref="S37:V37"/>
    <mergeCell ref="A34:D34"/>
    <mergeCell ref="E34:R34"/>
    <mergeCell ref="S34:V34"/>
    <mergeCell ref="U1:V3"/>
    <mergeCell ref="C1:T1"/>
    <mergeCell ref="C2:T3"/>
    <mergeCell ref="A1:B3"/>
    <mergeCell ref="A41:B41"/>
    <mergeCell ref="C41:D41"/>
    <mergeCell ref="Q41:R41"/>
    <mergeCell ref="S41:V53"/>
    <mergeCell ref="A42:A45"/>
    <mergeCell ref="B42:B45"/>
    <mergeCell ref="C42:D42"/>
    <mergeCell ref="Q42:R42"/>
    <mergeCell ref="C43:D43"/>
    <mergeCell ref="Q43:R43"/>
    <mergeCell ref="A49:R50"/>
    <mergeCell ref="A51:R52"/>
    <mergeCell ref="A53:R53"/>
    <mergeCell ref="C44:D44"/>
    <mergeCell ref="Q44:R44"/>
    <mergeCell ref="C45:D45"/>
    <mergeCell ref="Q45:R45"/>
    <mergeCell ref="A46:R46"/>
    <mergeCell ref="A47:R48"/>
    <mergeCell ref="A38:D38"/>
    <mergeCell ref="A35:D35"/>
    <mergeCell ref="E35:R35"/>
    <mergeCell ref="S35:V35"/>
    <mergeCell ref="A29:A30"/>
    <mergeCell ref="B29:B30"/>
    <mergeCell ref="C29:C30"/>
    <mergeCell ref="Q29:Q30"/>
    <mergeCell ref="R29:R30"/>
    <mergeCell ref="S29:S30"/>
    <mergeCell ref="U29:U30"/>
    <mergeCell ref="V29:V30"/>
    <mergeCell ref="A31:D31"/>
    <mergeCell ref="Q31:R31"/>
    <mergeCell ref="S31:V32"/>
    <mergeCell ref="A32:D32"/>
    <mergeCell ref="Q32:R32"/>
    <mergeCell ref="V23:V24"/>
    <mergeCell ref="V19:V20"/>
    <mergeCell ref="B21:B22"/>
    <mergeCell ref="C21:C22"/>
    <mergeCell ref="Q21:Q22"/>
    <mergeCell ref="S21:S22"/>
    <mergeCell ref="U21:U22"/>
    <mergeCell ref="V21:V22"/>
    <mergeCell ref="B27:B28"/>
    <mergeCell ref="C27:C28"/>
    <mergeCell ref="Q27:Q28"/>
    <mergeCell ref="S27:S28"/>
    <mergeCell ref="U27:U28"/>
    <mergeCell ref="V27:V28"/>
    <mergeCell ref="B25:B26"/>
    <mergeCell ref="C25:C26"/>
    <mergeCell ref="Q25:Q26"/>
    <mergeCell ref="S25:S26"/>
    <mergeCell ref="U25:U26"/>
    <mergeCell ref="V25:V26"/>
    <mergeCell ref="T19:T20"/>
    <mergeCell ref="T21:T22"/>
    <mergeCell ref="T23:T24"/>
    <mergeCell ref="T25:T26"/>
    <mergeCell ref="A19:A28"/>
    <mergeCell ref="B19:B20"/>
    <mergeCell ref="C19:C20"/>
    <mergeCell ref="Q19:Q20"/>
    <mergeCell ref="R19:R28"/>
    <mergeCell ref="S19:S20"/>
    <mergeCell ref="U19:U20"/>
    <mergeCell ref="M16:M17"/>
    <mergeCell ref="N16:N17"/>
    <mergeCell ref="O16:O17"/>
    <mergeCell ref="P16:P17"/>
    <mergeCell ref="Q16:R18"/>
    <mergeCell ref="S16:S18"/>
    <mergeCell ref="G16:G17"/>
    <mergeCell ref="H16:H17"/>
    <mergeCell ref="I16:I17"/>
    <mergeCell ref="J16:J17"/>
    <mergeCell ref="K16:K17"/>
    <mergeCell ref="L16:L17"/>
    <mergeCell ref="B23:B24"/>
    <mergeCell ref="C23:C24"/>
    <mergeCell ref="Q23:Q24"/>
    <mergeCell ref="S23:S24"/>
    <mergeCell ref="U23:U24"/>
    <mergeCell ref="A12:V12"/>
    <mergeCell ref="A13:V13"/>
    <mergeCell ref="A14:V14"/>
    <mergeCell ref="A15:D15"/>
    <mergeCell ref="E15:V15"/>
    <mergeCell ref="A16:A18"/>
    <mergeCell ref="B16:B18"/>
    <mergeCell ref="C16:D18"/>
    <mergeCell ref="E16:E17"/>
    <mergeCell ref="F16:F17"/>
    <mergeCell ref="U16:U18"/>
    <mergeCell ref="V16:V18"/>
    <mergeCell ref="E18:P18"/>
    <mergeCell ref="A6:J6"/>
    <mergeCell ref="K6:V6"/>
    <mergeCell ref="A8:V8"/>
    <mergeCell ref="A9:V9"/>
    <mergeCell ref="A10:V10"/>
    <mergeCell ref="A11:V11"/>
    <mergeCell ref="A7:V7"/>
    <mergeCell ref="T4:V4"/>
    <mergeCell ref="N4:S4"/>
    <mergeCell ref="A4:C4"/>
    <mergeCell ref="D4:M4"/>
  </mergeCells>
  <conditionalFormatting sqref="E19:P19">
    <cfRule type="cellIs" dxfId="20" priority="59" stopIfTrue="1" operator="between">
      <formula>1</formula>
      <formula>20</formula>
    </cfRule>
  </conditionalFormatting>
  <conditionalFormatting sqref="E21:P21">
    <cfRule type="cellIs" dxfId="19" priority="58" stopIfTrue="1" operator="between">
      <formula>1</formula>
      <formula>20</formula>
    </cfRule>
  </conditionalFormatting>
  <conditionalFormatting sqref="E23:P23">
    <cfRule type="cellIs" dxfId="18" priority="57" stopIfTrue="1" operator="between">
      <formula>1</formula>
      <formula>20</formula>
    </cfRule>
  </conditionalFormatting>
  <conditionalFormatting sqref="E27:P27">
    <cfRule type="cellIs" dxfId="17" priority="56" stopIfTrue="1" operator="between">
      <formula>1</formula>
      <formula>20</formula>
    </cfRule>
  </conditionalFormatting>
  <conditionalFormatting sqref="E29:P29">
    <cfRule type="cellIs" dxfId="16" priority="54" stopIfTrue="1" operator="between">
      <formula>1</formula>
      <formula>20</formula>
    </cfRule>
  </conditionalFormatting>
  <conditionalFormatting sqref="E20:P20">
    <cfRule type="cellIs" dxfId="15" priority="38" stopIfTrue="1" operator="between">
      <formula>1</formula>
      <formula>20</formula>
    </cfRule>
  </conditionalFormatting>
  <conditionalFormatting sqref="E22:P22">
    <cfRule type="cellIs" dxfId="14" priority="37" stopIfTrue="1" operator="between">
      <formula>1</formula>
      <formula>20</formula>
    </cfRule>
  </conditionalFormatting>
  <conditionalFormatting sqref="E24:P24">
    <cfRule type="cellIs" dxfId="13" priority="36" stopIfTrue="1" operator="between">
      <formula>1</formula>
      <formula>20</formula>
    </cfRule>
  </conditionalFormatting>
  <conditionalFormatting sqref="E28:P28">
    <cfRule type="cellIs" dxfId="12" priority="35" stopIfTrue="1" operator="between">
      <formula>1</formula>
      <formula>20</formula>
    </cfRule>
  </conditionalFormatting>
  <conditionalFormatting sqref="E30:P30">
    <cfRule type="cellIs" dxfId="11" priority="33" stopIfTrue="1" operator="between">
      <formula>1</formula>
      <formula>20</formula>
    </cfRule>
  </conditionalFormatting>
  <conditionalFormatting sqref="R19:R24 R27:R28">
    <cfRule type="cellIs" dxfId="10" priority="16" stopIfTrue="1" operator="greaterThan">
      <formula>0.7</formula>
    </cfRule>
    <cfRule type="cellIs" dxfId="9" priority="17" stopIfTrue="1" operator="between">
      <formula>0.69</formula>
      <formula>0.45</formula>
    </cfRule>
    <cfRule type="cellIs" dxfId="8" priority="18" stopIfTrue="1" operator="between">
      <formula>0</formula>
      <formula>0.44</formula>
    </cfRule>
  </conditionalFormatting>
  <conditionalFormatting sqref="R29:R30">
    <cfRule type="cellIs" dxfId="7" priority="13" stopIfTrue="1" operator="greaterThan">
      <formula>0.7</formula>
    </cfRule>
    <cfRule type="cellIs" dxfId="6" priority="14" stopIfTrue="1" operator="between">
      <formula>0.69</formula>
      <formula>0.45</formula>
    </cfRule>
    <cfRule type="cellIs" dxfId="5" priority="15" stopIfTrue="1" operator="between">
      <formula>0</formula>
      <formula>0.44</formula>
    </cfRule>
  </conditionalFormatting>
  <conditionalFormatting sqref="E25:P25">
    <cfRule type="cellIs" dxfId="4" priority="5" stopIfTrue="1" operator="between">
      <formula>1</formula>
      <formula>20</formula>
    </cfRule>
  </conditionalFormatting>
  <conditionalFormatting sqref="E26:P26">
    <cfRule type="cellIs" dxfId="3" priority="4" stopIfTrue="1" operator="between">
      <formula>1</formula>
      <formula>20</formula>
    </cfRule>
  </conditionalFormatting>
  <conditionalFormatting sqref="R25:R26">
    <cfRule type="cellIs" dxfId="2" priority="1" stopIfTrue="1" operator="greaterThan">
      <formula>0.7</formula>
    </cfRule>
    <cfRule type="cellIs" dxfId="1" priority="2" stopIfTrue="1" operator="between">
      <formula>0.69</formula>
      <formula>0.45</formula>
    </cfRule>
    <cfRule type="cellIs" dxfId="0" priority="3" stopIfTrue="1" operator="between">
      <formula>0</formula>
      <formula>0.44</formula>
    </cfRule>
  </conditionalFormatting>
  <printOptions horizontalCentered="1"/>
  <pageMargins left="0.39370078740157483" right="0.39370078740157483" top="0.59055118110236227" bottom="0.59055118110236227" header="0" footer="0"/>
  <pageSetup scale="35" fitToHeight="0" orientation="portrait" horizontalDpi="300" verticalDpi="196" r:id="rId1"/>
  <headerFooter alignWithMargins="0">
    <oddFooter>&amp;R&amp;8&amp;P/&amp;N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6"/>
  <sheetViews>
    <sheetView workbookViewId="0">
      <selection activeCell="D5" sqref="D5:F5"/>
    </sheetView>
  </sheetViews>
  <sheetFormatPr baseColWidth="10" defaultRowHeight="12.75" x14ac:dyDescent="0.2"/>
  <cols>
    <col min="1" max="1" width="2.28515625" customWidth="1"/>
    <col min="2" max="3" width="16.5703125" customWidth="1"/>
    <col min="4" max="6" width="14.42578125" customWidth="1"/>
    <col min="7" max="8" width="16.85546875" customWidth="1"/>
  </cols>
  <sheetData>
    <row r="2" spans="2:8" ht="15.75" x14ac:dyDescent="0.25">
      <c r="B2" s="180" t="s">
        <v>65</v>
      </c>
      <c r="C2" s="180"/>
      <c r="D2" s="180"/>
      <c r="E2" s="180"/>
      <c r="F2" s="180"/>
      <c r="G2" s="180"/>
      <c r="H2" s="180"/>
    </row>
    <row r="3" spans="2:8" ht="15.75" x14ac:dyDescent="0.25">
      <c r="B3" s="181" t="s">
        <v>66</v>
      </c>
      <c r="C3" s="181"/>
      <c r="D3" s="181" t="s">
        <v>67</v>
      </c>
      <c r="E3" s="181"/>
      <c r="F3" s="181"/>
      <c r="G3" s="181" t="s">
        <v>68</v>
      </c>
      <c r="H3" s="181"/>
    </row>
    <row r="4" spans="2:8" ht="14.25" x14ac:dyDescent="0.2">
      <c r="B4" s="182">
        <v>44923</v>
      </c>
      <c r="C4" s="183"/>
      <c r="D4" s="184" t="s">
        <v>69</v>
      </c>
      <c r="E4" s="185"/>
      <c r="F4" s="183"/>
      <c r="G4" s="184" t="s">
        <v>70</v>
      </c>
      <c r="H4" s="183"/>
    </row>
    <row r="5" spans="2:8" ht="55.5" customHeight="1" x14ac:dyDescent="0.2">
      <c r="B5" s="189" t="s">
        <v>71</v>
      </c>
      <c r="C5" s="190"/>
      <c r="D5" s="189" t="s">
        <v>72</v>
      </c>
      <c r="E5" s="191"/>
      <c r="F5" s="192"/>
      <c r="G5" s="189" t="s">
        <v>64</v>
      </c>
      <c r="H5" s="192"/>
    </row>
    <row r="6" spans="2:8" ht="15" x14ac:dyDescent="0.2">
      <c r="B6" s="156" t="s">
        <v>56</v>
      </c>
      <c r="C6" s="156"/>
      <c r="D6" s="186" t="s">
        <v>57</v>
      </c>
      <c r="E6" s="187"/>
      <c r="F6" s="188"/>
      <c r="G6" s="156" t="s">
        <v>58</v>
      </c>
      <c r="H6" s="156"/>
    </row>
  </sheetData>
  <mergeCells count="13">
    <mergeCell ref="B6:C6"/>
    <mergeCell ref="D6:F6"/>
    <mergeCell ref="G6:H6"/>
    <mergeCell ref="B5:C5"/>
    <mergeCell ref="D5:F5"/>
    <mergeCell ref="G5:H5"/>
    <mergeCell ref="B2:H2"/>
    <mergeCell ref="B3:C3"/>
    <mergeCell ref="D3:F3"/>
    <mergeCell ref="G3:H3"/>
    <mergeCell ref="B4:C4"/>
    <mergeCell ref="D4:F4"/>
    <mergeCell ref="G4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GSST-FO-23</vt:lpstr>
      <vt:lpstr>Control de Cambios</vt:lpstr>
      <vt:lpstr>'GSST-FO-23'!Área_de_impresión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SSECAM CONSULTORES SAS;RICARDO ABSALON BERNAL</dc:creator>
  <cp:lastModifiedBy>salud ocupacional</cp:lastModifiedBy>
  <cp:lastPrinted>2020-12-15T21:43:29Z</cp:lastPrinted>
  <dcterms:created xsi:type="dcterms:W3CDTF">2008-10-02T15:12:04Z</dcterms:created>
  <dcterms:modified xsi:type="dcterms:W3CDTF">2023-01-31T16:24:47Z</dcterms:modified>
</cp:coreProperties>
</file>